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Рабочий стол\ЗДВР\отчеты\25-26\"/>
    </mc:Choice>
  </mc:AlternateContent>
  <bookViews>
    <workbookView xWindow="0" yWindow="0" windowWidth="20490" windowHeight="7650" firstSheet="17" activeTab="24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Лист1" sheetId="41" r:id="rId21"/>
    <sheet name="ОБЗР" sheetId="21" r:id="rId22"/>
    <sheet name="технология" sheetId="22" r:id="rId23"/>
    <sheet name="музыка" sheetId="23" r:id="rId24"/>
    <sheet name="ИЗО" sheetId="24" r:id="rId25"/>
  </sheets>
  <calcPr calcId="162913"/>
</workbook>
</file>

<file path=xl/calcChain.xml><?xml version="1.0" encoding="utf-8"?>
<calcChain xmlns="http://schemas.openxmlformats.org/spreadsheetml/2006/main">
  <c r="Y5" i="20" l="1"/>
  <c r="T5" i="20"/>
  <c r="O5" i="20"/>
  <c r="J5" i="20"/>
  <c r="E5" i="20"/>
  <c r="J5" i="21"/>
  <c r="E5" i="21"/>
  <c r="T5" i="23" l="1"/>
  <c r="O5" i="23"/>
  <c r="J5" i="23"/>
  <c r="T5" i="22"/>
  <c r="J5" i="22"/>
  <c r="E5" i="22"/>
</calcChain>
</file>

<file path=xl/sharedStrings.xml><?xml version="1.0" encoding="utf-8"?>
<sst xmlns="http://schemas.openxmlformats.org/spreadsheetml/2006/main" count="1074" uniqueCount="50">
  <si>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</si>
  <si>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</si>
  <si>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</si>
  <si>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</si>
  <si>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</si>
  <si>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</si>
  <si>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</si>
  <si>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</si>
  <si>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</si>
  <si>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</si>
  <si>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</si>
  <si>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</si>
  <si>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</si>
  <si>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</si>
  <si>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</si>
  <si>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</si>
  <si>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</si>
  <si>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</si>
  <si>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</si>
  <si>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</si>
  <si>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</si>
  <si>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</si>
  <si>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</si>
  <si>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</si>
  <si>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</si>
  <si>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</si>
  <si>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</si>
  <si>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</si>
  <si>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</si>
  <si>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</si>
  <si>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</si>
  <si>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</si>
  <si>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</si>
  <si>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</si>
  <si>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</si>
  <si>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</si>
  <si>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</si>
  <si>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</si>
  <si>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</si>
  <si>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</si>
  <si>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</si>
  <si>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</si>
  <si>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</si>
  <si>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</si>
  <si>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"СОШ №7"</t>
  </si>
  <si>
    <t>Капралова Г.Х.</t>
  </si>
  <si>
    <t>Зарубежнова Л.Д.</t>
  </si>
  <si>
    <t>Халиуллина Р.Х.</t>
  </si>
  <si>
    <t>Ахметшина А.Х.</t>
  </si>
  <si>
    <t>66.3%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</si>
</sst>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9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0" fontId="3" fillId="0" borderId="1" xfId="0" applyFont="1" applyBorder="1" applyAlignment="1"/>
    <xf numFmtId="0" fontId="0" fillId="0" borderId="0" xfId="0" applyAlignment="1"/>
    <xf numFmtId="9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0" fontId="3" fillId="0" borderId="1" xfId="0" applyNumberFormat="1" applyFont="1" applyFill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wrapText="1"/>
    </xf>
    <xf numFmtId="9" fontId="0" fillId="0" borderId="1" xfId="0" applyNumberFormat="1" applyBorder="1" applyAlignment="1">
      <alignment wrapText="1"/>
    </xf>
    <xf numFmtId="9" fontId="3" fillId="0" borderId="1" xfId="0" applyNumberFormat="1" applyFont="1" applyBorder="1"/>
    <xf numFmtId="0" fontId="3" fillId="0" borderId="1" xfId="0" applyNumberFormat="1" applyFont="1" applyBorder="1"/>
    <xf numFmtId="1" fontId="3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AH11" sqref="AH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9" width="6.28515625" customWidth="1"/>
    <col min="10" max="10" width="6" customWidth="1"/>
    <col min="11" max="11" width="5.28515625" customWidth="1"/>
    <col min="12" max="12" width="6" customWidth="1"/>
    <col min="13" max="14" width="6.28515625" customWidth="1"/>
    <col min="15" max="15" width="5.140625" customWidth="1"/>
    <col min="16" max="16" width="6.28515625" customWidth="1"/>
    <col min="17" max="17" width="6" customWidth="1"/>
    <col min="18" max="19" width="6.28515625" customWidth="1"/>
    <col min="20" max="20" width="5" customWidth="1"/>
    <col min="21" max="21" width="6.28515625" customWidth="1"/>
    <col min="22" max="22" width="5.5703125" customWidth="1"/>
    <col min="23" max="24" width="6.28515625" customWidth="1"/>
    <col min="25" max="25" width="4.7109375" customWidth="1"/>
    <col min="26" max="26" width="6.28515625" customWidth="1"/>
    <col min="27" max="27" width="5.7109375" customWidth="1"/>
    <col min="28" max="29" width="6.28515625" customWidth="1"/>
    <col min="30" max="30" width="5.140625" customWidth="1"/>
    <col min="31" max="31" width="6.28515625" customWidth="1"/>
    <col min="32" max="32" width="6.140625" customWidth="1"/>
    <col min="33" max="34" width="6.28515625" customWidth="1"/>
    <col min="35" max="35" width="5" customWidth="1"/>
    <col min="36" max="36" width="6.28515625" customWidth="1"/>
    <col min="37" max="37" width="5.5703125" customWidth="1"/>
  </cols>
  <sheetData>
    <row r="1" spans="1:37" ht="22.5" x14ac:dyDescent="0.3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  <c r="AB3" s="28" t="s">
        <v>8</v>
      </c>
      <c r="AC3" s="28"/>
      <c r="AD3" s="28"/>
      <c r="AE3" s="28"/>
      <c r="AF3" s="28"/>
      <c r="AG3" s="28" t="s">
        <v>9</v>
      </c>
      <c r="AH3" s="28"/>
      <c r="AI3" s="28"/>
      <c r="AJ3" s="28"/>
      <c r="AK3" s="28"/>
    </row>
    <row r="4" spans="1:37" ht="100.5" customHeight="1" x14ac:dyDescent="0.25">
      <c r="A4" s="30"/>
      <c r="B4" s="30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92</v>
      </c>
      <c r="D5" s="4">
        <v>58</v>
      </c>
      <c r="E5" s="13">
        <v>0.63</v>
      </c>
      <c r="F5" s="4">
        <v>0</v>
      </c>
      <c r="G5" s="13">
        <v>1</v>
      </c>
      <c r="H5" s="4">
        <v>119</v>
      </c>
      <c r="I5" s="4">
        <v>78</v>
      </c>
      <c r="J5" s="14">
        <v>0.65500000000000003</v>
      </c>
      <c r="K5" s="4">
        <v>0</v>
      </c>
      <c r="L5" s="13">
        <v>1</v>
      </c>
      <c r="M5" s="4">
        <v>101</v>
      </c>
      <c r="N5" s="4">
        <v>65</v>
      </c>
      <c r="O5" s="13">
        <v>0.64300000000000002</v>
      </c>
      <c r="P5" s="4">
        <v>0</v>
      </c>
      <c r="Q5" s="13">
        <v>1</v>
      </c>
      <c r="R5" s="4">
        <v>95</v>
      </c>
      <c r="S5" s="4">
        <v>60</v>
      </c>
      <c r="T5" s="13">
        <v>0.63</v>
      </c>
      <c r="U5" s="4">
        <v>0</v>
      </c>
      <c r="V5" s="13">
        <v>1</v>
      </c>
      <c r="W5" s="4">
        <v>103</v>
      </c>
      <c r="X5" s="4">
        <v>80</v>
      </c>
      <c r="Y5" s="13">
        <v>0.77600000000000002</v>
      </c>
      <c r="Z5" s="4">
        <v>0</v>
      </c>
      <c r="AA5" s="13">
        <v>1</v>
      </c>
      <c r="AB5" s="4">
        <v>51</v>
      </c>
      <c r="AC5" s="4">
        <v>47</v>
      </c>
      <c r="AD5" s="13">
        <v>0.92</v>
      </c>
      <c r="AE5" s="4">
        <v>0</v>
      </c>
      <c r="AF5" s="13">
        <v>1</v>
      </c>
      <c r="AG5" s="4">
        <v>30</v>
      </c>
      <c r="AH5" s="4">
        <v>27</v>
      </c>
      <c r="AI5" s="13">
        <v>0.9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7" t="s">
        <v>45</v>
      </c>
      <c r="D8" s="27"/>
      <c r="E8" s="27"/>
      <c r="F8" s="27"/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45" x14ac:dyDescent="0.3">
      <c r="F10" s="1"/>
    </row>
  </sheetData>
  <mergeCells count="11">
    <mergeCell ref="C8:G8"/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C5" sqref="C5:BA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7.5703125" customWidth="1"/>
    <col min="7" max="7" width="6.28515625" customWidth="1"/>
    <col min="8" max="8" width="6" customWidth="1"/>
    <col min="9" max="10" width="6.28515625" customWidth="1"/>
    <col min="11" max="11" width="7" customWidth="1"/>
    <col min="12" max="12" width="6.28515625" customWidth="1"/>
    <col min="13" max="13" width="6.42578125" customWidth="1"/>
    <col min="14" max="15" width="6.28515625" customWidth="1"/>
    <col min="16" max="16" width="8.42578125" customWidth="1"/>
    <col min="17" max="17" width="6.28515625" customWidth="1"/>
    <col min="18" max="18" width="6.42578125" customWidth="1"/>
    <col min="19" max="20" width="6.28515625" customWidth="1"/>
    <col min="21" max="21" width="5.85546875" customWidth="1"/>
    <col min="22" max="22" width="6.28515625" customWidth="1"/>
    <col min="23" max="23" width="6.5703125" customWidth="1"/>
    <col min="24" max="25" width="6.28515625" customWidth="1"/>
    <col min="26" max="26" width="6.5703125" customWidth="1"/>
    <col min="27" max="27" width="6.28515625" customWidth="1"/>
    <col min="28" max="28" width="6.42578125" customWidth="1"/>
    <col min="29" max="30" width="6.28515625" customWidth="1"/>
    <col min="31" max="31" width="6.5703125" customWidth="1"/>
    <col min="32" max="32" width="6.28515625" customWidth="1"/>
    <col min="33" max="33" width="6.5703125" customWidth="1"/>
    <col min="34" max="35" width="6.28515625" customWidth="1"/>
    <col min="36" max="36" width="7.28515625" customWidth="1"/>
    <col min="37" max="37" width="6.28515625" customWidth="1"/>
    <col min="38" max="38" width="6.42578125" customWidth="1"/>
    <col min="39" max="40" width="6.28515625" customWidth="1"/>
    <col min="41" max="41" width="8.5703125" customWidth="1"/>
    <col min="42" max="42" width="6.28515625" customWidth="1"/>
    <col min="43" max="43" width="8" customWidth="1"/>
    <col min="44" max="45" width="6.28515625" customWidth="1"/>
    <col min="46" max="46" width="6.7109375" customWidth="1"/>
    <col min="47" max="47" width="6.28515625" customWidth="1"/>
    <col min="48" max="48" width="5.7109375" customWidth="1"/>
    <col min="49" max="50" width="6.28515625" customWidth="1"/>
    <col min="51" max="51" width="7.85546875" customWidth="1"/>
  </cols>
  <sheetData>
    <row r="1" spans="1:53" ht="22.5" x14ac:dyDescent="0.3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"/>
      <c r="AV1" s="2"/>
      <c r="AW1" s="2"/>
      <c r="AX1" s="2"/>
      <c r="AY1" s="2"/>
      <c r="AZ1" s="2"/>
      <c r="BA1" s="2"/>
    </row>
    <row r="2" spans="1:5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30" t="s">
        <v>0</v>
      </c>
      <c r="B3" s="30" t="s">
        <v>1</v>
      </c>
      <c r="C3" s="8" t="s">
        <v>13</v>
      </c>
      <c r="D3" s="32" t="s">
        <v>14</v>
      </c>
      <c r="E3" s="33"/>
      <c r="F3" s="33"/>
      <c r="G3" s="33"/>
      <c r="H3" s="34"/>
      <c r="I3" s="32" t="s">
        <v>15</v>
      </c>
      <c r="J3" s="33"/>
      <c r="K3" s="33"/>
      <c r="L3" s="33"/>
      <c r="M3" s="34"/>
      <c r="N3" s="32" t="s">
        <v>16</v>
      </c>
      <c r="O3" s="33"/>
      <c r="P3" s="33"/>
      <c r="Q3" s="33"/>
      <c r="R3" s="34"/>
      <c r="S3" s="30" t="s">
        <v>3</v>
      </c>
      <c r="T3" s="30"/>
      <c r="U3" s="30"/>
      <c r="V3" s="30"/>
      <c r="W3" s="30"/>
      <c r="X3" s="30" t="s">
        <v>4</v>
      </c>
      <c r="Y3" s="30"/>
      <c r="Z3" s="30"/>
      <c r="AA3" s="30"/>
      <c r="AB3" s="30"/>
      <c r="AC3" s="30" t="s">
        <v>5</v>
      </c>
      <c r="AD3" s="30"/>
      <c r="AE3" s="30"/>
      <c r="AF3" s="30"/>
      <c r="AG3" s="30"/>
      <c r="AH3" s="30" t="s">
        <v>6</v>
      </c>
      <c r="AI3" s="30"/>
      <c r="AJ3" s="30"/>
      <c r="AK3" s="30"/>
      <c r="AL3" s="30"/>
      <c r="AM3" s="30" t="s">
        <v>7</v>
      </c>
      <c r="AN3" s="30"/>
      <c r="AO3" s="30"/>
      <c r="AP3" s="30"/>
      <c r="AQ3" s="30"/>
      <c r="AR3" s="30" t="s">
        <v>8</v>
      </c>
      <c r="AS3" s="30"/>
      <c r="AT3" s="30"/>
      <c r="AU3" s="30"/>
      <c r="AV3" s="30"/>
      <c r="AW3" s="30" t="s">
        <v>9</v>
      </c>
      <c r="AX3" s="30"/>
      <c r="AY3" s="30"/>
      <c r="AZ3" s="30"/>
      <c r="BA3" s="30"/>
    </row>
    <row r="4" spans="1:53" ht="99" x14ac:dyDescent="0.25">
      <c r="A4" s="30"/>
      <c r="B4" s="30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0" x14ac:dyDescent="0.25">
      <c r="A5" s="10"/>
      <c r="B5" s="12" t="s">
        <v>44</v>
      </c>
      <c r="C5" s="12">
        <v>43</v>
      </c>
      <c r="D5" s="12">
        <v>61</v>
      </c>
      <c r="E5" s="12">
        <v>56</v>
      </c>
      <c r="F5" s="19">
        <v>0.91800000000000004</v>
      </c>
      <c r="G5" s="12">
        <v>0</v>
      </c>
      <c r="H5" s="18">
        <v>1</v>
      </c>
      <c r="I5" s="12">
        <v>57</v>
      </c>
      <c r="J5" s="12">
        <v>43</v>
      </c>
      <c r="K5" s="19">
        <v>0.754</v>
      </c>
      <c r="L5" s="12">
        <v>0</v>
      </c>
      <c r="M5" s="18">
        <v>1</v>
      </c>
      <c r="N5" s="12">
        <v>58</v>
      </c>
      <c r="O5" s="12">
        <v>49</v>
      </c>
      <c r="P5" s="19">
        <v>0.84499999999999997</v>
      </c>
      <c r="Q5" s="12">
        <v>0</v>
      </c>
      <c r="R5" s="18">
        <v>1</v>
      </c>
      <c r="S5" s="12">
        <v>67</v>
      </c>
      <c r="T5" s="12">
        <v>57</v>
      </c>
      <c r="U5" s="18">
        <v>0.85</v>
      </c>
      <c r="V5" s="12">
        <v>0</v>
      </c>
      <c r="W5" s="18">
        <v>1</v>
      </c>
      <c r="X5" s="12">
        <v>79</v>
      </c>
      <c r="Y5" s="12">
        <v>68</v>
      </c>
      <c r="Z5" s="18">
        <v>0.86</v>
      </c>
      <c r="AA5" s="12">
        <v>0</v>
      </c>
      <c r="AB5" s="18">
        <v>1</v>
      </c>
      <c r="AC5" s="12">
        <v>61</v>
      </c>
      <c r="AD5" s="12">
        <v>44</v>
      </c>
      <c r="AE5" s="18">
        <v>0.72</v>
      </c>
      <c r="AF5" s="12">
        <v>0</v>
      </c>
      <c r="AG5" s="18">
        <v>1</v>
      </c>
      <c r="AH5" s="12">
        <v>73</v>
      </c>
      <c r="AI5" s="12">
        <v>64</v>
      </c>
      <c r="AJ5" s="19">
        <v>0.877</v>
      </c>
      <c r="AK5" s="12">
        <v>0</v>
      </c>
      <c r="AL5" s="18">
        <v>1</v>
      </c>
      <c r="AM5" s="12">
        <v>55</v>
      </c>
      <c r="AN5" s="12">
        <v>51</v>
      </c>
      <c r="AO5" s="19">
        <v>0.92700000000000005</v>
      </c>
      <c r="AP5" s="12">
        <v>0</v>
      </c>
      <c r="AQ5" s="18">
        <v>1</v>
      </c>
      <c r="AR5" s="12">
        <v>51</v>
      </c>
      <c r="AS5" s="12">
        <v>59</v>
      </c>
      <c r="AT5" s="18">
        <v>0.98</v>
      </c>
      <c r="AU5" s="12">
        <v>0</v>
      </c>
      <c r="AV5" s="18">
        <v>1</v>
      </c>
      <c r="AW5" s="12">
        <v>30</v>
      </c>
      <c r="AX5" s="12">
        <v>29</v>
      </c>
      <c r="AY5" s="19">
        <v>0.96599999999999997</v>
      </c>
      <c r="AZ5" s="12">
        <v>0</v>
      </c>
      <c r="BA5" s="18">
        <v>1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7" t="s">
        <v>47</v>
      </c>
      <c r="D7" s="27"/>
      <c r="E7" s="27"/>
      <c r="F7" s="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4">
    <mergeCell ref="AW3:BA3"/>
    <mergeCell ref="N3:R3"/>
    <mergeCell ref="S3:W3"/>
    <mergeCell ref="X3:AB3"/>
    <mergeCell ref="AC3:AG3"/>
    <mergeCell ref="AH3:AL3"/>
    <mergeCell ref="C7:F7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L11" sqref="L11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7.42578125" customWidth="1"/>
    <col min="7" max="7" width="6.28515625" customWidth="1"/>
    <col min="8" max="8" width="5.85546875" customWidth="1"/>
    <col min="9" max="10" width="6.28515625" customWidth="1"/>
    <col min="11" max="11" width="6.7109375" customWidth="1"/>
    <col min="12" max="12" width="6.28515625" customWidth="1"/>
    <col min="13" max="13" width="7.140625" customWidth="1"/>
    <col min="14" max="15" width="6.28515625" customWidth="1"/>
    <col min="16" max="16" width="6.42578125" customWidth="1"/>
    <col min="17" max="17" width="6.28515625" customWidth="1"/>
    <col min="18" max="18" width="6.5703125" customWidth="1"/>
    <col min="19" max="20" width="6.28515625" customWidth="1"/>
    <col min="21" max="21" width="6.5703125" customWidth="1"/>
    <col min="22" max="22" width="6.28515625" customWidth="1"/>
    <col min="23" max="23" width="5.5703125" customWidth="1"/>
    <col min="24" max="25" width="6.28515625" customWidth="1"/>
    <col min="26" max="26" width="6.85546875" customWidth="1"/>
    <col min="27" max="27" width="6.28515625" customWidth="1"/>
    <col min="28" max="28" width="6.5703125" customWidth="1"/>
    <col min="29" max="35" width="6.28515625" customWidth="1"/>
    <col min="36" max="36" width="6.85546875" customWidth="1"/>
    <col min="37" max="37" width="6.28515625" customWidth="1"/>
    <col min="38" max="38" width="6.42578125" customWidth="1"/>
    <col min="39" max="40" width="6.28515625" customWidth="1"/>
    <col min="41" max="41" width="6.5703125" customWidth="1"/>
    <col min="42" max="42" width="6.28515625" customWidth="1"/>
    <col min="43" max="43" width="6.855468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  <c r="AG1" s="2"/>
    </row>
    <row r="2" spans="1:5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30" t="s">
        <v>0</v>
      </c>
      <c r="B3" s="30" t="s">
        <v>1</v>
      </c>
      <c r="C3" s="8" t="s">
        <v>13</v>
      </c>
      <c r="D3" s="32" t="s">
        <v>14</v>
      </c>
      <c r="E3" s="33"/>
      <c r="F3" s="33"/>
      <c r="G3" s="33"/>
      <c r="H3" s="34"/>
      <c r="I3" s="32" t="s">
        <v>15</v>
      </c>
      <c r="J3" s="33"/>
      <c r="K3" s="33"/>
      <c r="L3" s="33"/>
      <c r="M3" s="34"/>
      <c r="N3" s="32" t="s">
        <v>16</v>
      </c>
      <c r="O3" s="33"/>
      <c r="P3" s="33"/>
      <c r="Q3" s="33"/>
      <c r="R3" s="34"/>
      <c r="S3" s="30" t="s">
        <v>3</v>
      </c>
      <c r="T3" s="30"/>
      <c r="U3" s="30"/>
      <c r="V3" s="30"/>
      <c r="W3" s="30"/>
      <c r="X3" s="30" t="s">
        <v>4</v>
      </c>
      <c r="Y3" s="30"/>
      <c r="Z3" s="30"/>
      <c r="AA3" s="30"/>
      <c r="AB3" s="30"/>
      <c r="AC3" s="30" t="s">
        <v>5</v>
      </c>
      <c r="AD3" s="30"/>
      <c r="AE3" s="30"/>
      <c r="AF3" s="30"/>
      <c r="AG3" s="30"/>
      <c r="AH3" s="30" t="s">
        <v>6</v>
      </c>
      <c r="AI3" s="30"/>
      <c r="AJ3" s="30"/>
      <c r="AK3" s="30"/>
      <c r="AL3" s="30"/>
      <c r="AM3" s="30" t="s">
        <v>7</v>
      </c>
      <c r="AN3" s="30"/>
      <c r="AO3" s="30"/>
      <c r="AP3" s="30"/>
      <c r="AQ3" s="30"/>
      <c r="AR3" s="30" t="s">
        <v>8</v>
      </c>
      <c r="AS3" s="30"/>
      <c r="AT3" s="30"/>
      <c r="AU3" s="30"/>
      <c r="AV3" s="30"/>
      <c r="AW3" s="30" t="s">
        <v>9</v>
      </c>
      <c r="AX3" s="30"/>
      <c r="AY3" s="30"/>
      <c r="AZ3" s="30"/>
      <c r="BA3" s="30"/>
    </row>
    <row r="4" spans="1:53" ht="110.25" customHeight="1" x14ac:dyDescent="0.25">
      <c r="A4" s="30"/>
      <c r="B4" s="30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0" x14ac:dyDescent="0.25">
      <c r="A5" s="10"/>
      <c r="B5" s="12" t="s">
        <v>44</v>
      </c>
      <c r="C5" s="12">
        <v>1</v>
      </c>
      <c r="D5" s="12">
        <v>6</v>
      </c>
      <c r="E5" s="12">
        <v>6</v>
      </c>
      <c r="F5" s="18">
        <v>1</v>
      </c>
      <c r="G5" s="12">
        <v>0</v>
      </c>
      <c r="H5" s="18">
        <v>1</v>
      </c>
      <c r="I5" s="12">
        <v>6</v>
      </c>
      <c r="J5" s="12">
        <v>6</v>
      </c>
      <c r="K5" s="18">
        <v>1</v>
      </c>
      <c r="L5" s="12">
        <v>0</v>
      </c>
      <c r="M5" s="18">
        <v>1</v>
      </c>
      <c r="N5" s="12">
        <v>3</v>
      </c>
      <c r="O5" s="12">
        <v>3</v>
      </c>
      <c r="P5" s="18">
        <v>1</v>
      </c>
      <c r="Q5" s="12">
        <v>0</v>
      </c>
      <c r="R5" s="18">
        <v>1</v>
      </c>
      <c r="S5" s="12">
        <v>7</v>
      </c>
      <c r="T5" s="12">
        <v>7</v>
      </c>
      <c r="U5" s="18">
        <v>1</v>
      </c>
      <c r="V5" s="12">
        <v>0</v>
      </c>
      <c r="W5" s="18">
        <v>1</v>
      </c>
      <c r="X5" s="12">
        <v>4</v>
      </c>
      <c r="Y5" s="12">
        <v>4</v>
      </c>
      <c r="Z5" s="18">
        <v>1</v>
      </c>
      <c r="AA5" s="12">
        <v>0</v>
      </c>
      <c r="AB5" s="18">
        <v>1</v>
      </c>
      <c r="AC5" s="12">
        <v>2</v>
      </c>
      <c r="AD5" s="12">
        <v>2</v>
      </c>
      <c r="AE5" s="18">
        <v>1</v>
      </c>
      <c r="AF5" s="12">
        <v>0</v>
      </c>
      <c r="AG5" s="18">
        <v>1</v>
      </c>
      <c r="AH5" s="21">
        <v>1</v>
      </c>
      <c r="AI5" s="21">
        <v>1</v>
      </c>
      <c r="AJ5" s="23">
        <v>1</v>
      </c>
      <c r="AK5" s="21">
        <v>0</v>
      </c>
      <c r="AL5" s="23">
        <v>1</v>
      </c>
      <c r="AM5" s="21">
        <v>4</v>
      </c>
      <c r="AN5" s="21">
        <v>4</v>
      </c>
      <c r="AO5" s="23">
        <v>1</v>
      </c>
      <c r="AP5" s="21">
        <v>0</v>
      </c>
      <c r="AQ5" s="23">
        <v>1</v>
      </c>
      <c r="AR5" s="21">
        <v>0</v>
      </c>
      <c r="AS5" s="21"/>
      <c r="AT5" s="21"/>
      <c r="AU5" s="21"/>
      <c r="AV5" s="21"/>
      <c r="AW5" s="21">
        <v>0</v>
      </c>
      <c r="AX5" s="21"/>
      <c r="AY5" s="21"/>
      <c r="AZ5" s="21"/>
      <c r="BA5" s="2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7" t="s">
        <v>47</v>
      </c>
      <c r="D7" s="27"/>
      <c r="E7" s="27"/>
      <c r="F7" s="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4">
    <mergeCell ref="AM3:AQ3"/>
    <mergeCell ref="AR3:AV3"/>
    <mergeCell ref="AW3:BA3"/>
    <mergeCell ref="N3:R3"/>
    <mergeCell ref="S3:W3"/>
    <mergeCell ref="X3:AB3"/>
    <mergeCell ref="AC3:AG3"/>
    <mergeCell ref="AH3:AL3"/>
    <mergeCell ref="C7:F7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Y5" sqref="AY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6.140625" customWidth="1"/>
    <col min="7" max="7" width="6.28515625" customWidth="1"/>
    <col min="8" max="8" width="6" customWidth="1"/>
    <col min="9" max="10" width="6.28515625" customWidth="1"/>
    <col min="11" max="11" width="6.5703125" customWidth="1"/>
    <col min="12" max="12" width="6.28515625" customWidth="1"/>
    <col min="13" max="13" width="6.140625" customWidth="1"/>
    <col min="14" max="15" width="6.28515625" customWidth="1"/>
    <col min="16" max="16" width="8.28515625" customWidth="1"/>
    <col min="17" max="17" width="6.28515625" customWidth="1"/>
    <col min="18" max="18" width="7.5703125" customWidth="1"/>
    <col min="19" max="20" width="6.28515625" customWidth="1"/>
    <col min="21" max="21" width="6.140625" customWidth="1"/>
    <col min="22" max="22" width="6.28515625" customWidth="1"/>
    <col min="23" max="23" width="6.140625" customWidth="1"/>
    <col min="24" max="25" width="6.28515625" customWidth="1"/>
    <col min="26" max="26" width="12.140625" customWidth="1"/>
    <col min="27" max="27" width="6.28515625" customWidth="1"/>
    <col min="28" max="28" width="5.7109375" customWidth="1"/>
    <col min="29" max="30" width="6.28515625" customWidth="1"/>
    <col min="31" max="31" width="9.85546875" customWidth="1"/>
    <col min="32" max="32" width="6.28515625" customWidth="1"/>
    <col min="33" max="33" width="9" customWidth="1"/>
    <col min="34" max="35" width="6.28515625" customWidth="1"/>
    <col min="36" max="36" width="9" customWidth="1"/>
    <col min="37" max="37" width="6.28515625" customWidth="1"/>
    <col min="38" max="38" width="8" customWidth="1"/>
    <col min="39" max="40" width="6.28515625" customWidth="1"/>
    <col min="41" max="41" width="6.85546875" customWidth="1"/>
    <col min="42" max="42" width="6.28515625" customWidth="1"/>
    <col min="43" max="43" width="6.5703125" customWidth="1"/>
    <col min="44" max="45" width="6.28515625" customWidth="1"/>
    <col min="46" max="46" width="5.85546875" customWidth="1"/>
    <col min="47" max="47" width="6.28515625" customWidth="1"/>
    <col min="48" max="48" width="6" customWidth="1"/>
    <col min="49" max="50" width="6.28515625" customWidth="1"/>
    <col min="51" max="51" width="8.5703125" customWidth="1"/>
    <col min="52" max="52" width="6.28515625" customWidth="1"/>
    <col min="53" max="53" width="5.5703125" customWidth="1"/>
  </cols>
  <sheetData>
    <row r="1" spans="1:53" ht="18.75" x14ac:dyDescent="0.3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  <c r="AG1" s="2"/>
    </row>
    <row r="2" spans="1:5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30" t="s">
        <v>0</v>
      </c>
      <c r="B3" s="30" t="s">
        <v>1</v>
      </c>
      <c r="C3" s="8" t="s">
        <v>13</v>
      </c>
      <c r="D3" s="32" t="s">
        <v>14</v>
      </c>
      <c r="E3" s="33"/>
      <c r="F3" s="33"/>
      <c r="G3" s="33"/>
      <c r="H3" s="34"/>
      <c r="I3" s="32" t="s">
        <v>15</v>
      </c>
      <c r="J3" s="33"/>
      <c r="K3" s="33"/>
      <c r="L3" s="33"/>
      <c r="M3" s="34"/>
      <c r="N3" s="32" t="s">
        <v>16</v>
      </c>
      <c r="O3" s="33"/>
      <c r="P3" s="33"/>
      <c r="Q3" s="33"/>
      <c r="R3" s="34"/>
      <c r="S3" s="30" t="s">
        <v>3</v>
      </c>
      <c r="T3" s="30"/>
      <c r="U3" s="30"/>
      <c r="V3" s="30"/>
      <c r="W3" s="30"/>
      <c r="X3" s="30" t="s">
        <v>4</v>
      </c>
      <c r="Y3" s="30"/>
      <c r="Z3" s="30"/>
      <c r="AA3" s="30"/>
      <c r="AB3" s="30"/>
      <c r="AC3" s="30" t="s">
        <v>5</v>
      </c>
      <c r="AD3" s="30"/>
      <c r="AE3" s="30"/>
      <c r="AF3" s="30"/>
      <c r="AG3" s="30"/>
      <c r="AH3" s="30" t="s">
        <v>6</v>
      </c>
      <c r="AI3" s="30"/>
      <c r="AJ3" s="30"/>
      <c r="AK3" s="30"/>
      <c r="AL3" s="30"/>
      <c r="AM3" s="30" t="s">
        <v>7</v>
      </c>
      <c r="AN3" s="30"/>
      <c r="AO3" s="30"/>
      <c r="AP3" s="30"/>
      <c r="AQ3" s="30"/>
      <c r="AR3" s="30" t="s">
        <v>8</v>
      </c>
      <c r="AS3" s="30"/>
      <c r="AT3" s="30"/>
      <c r="AU3" s="30"/>
      <c r="AV3" s="30"/>
      <c r="AW3" s="30" t="s">
        <v>9</v>
      </c>
      <c r="AX3" s="30"/>
      <c r="AY3" s="30"/>
      <c r="AZ3" s="30"/>
      <c r="BA3" s="30"/>
    </row>
    <row r="4" spans="1:53" ht="99" customHeight="1" x14ac:dyDescent="0.25">
      <c r="A4" s="30"/>
      <c r="B4" s="30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 t="s">
        <v>44</v>
      </c>
      <c r="C5" s="12">
        <v>43</v>
      </c>
      <c r="D5" s="12">
        <v>61</v>
      </c>
      <c r="E5" s="12">
        <v>56</v>
      </c>
      <c r="F5" s="19">
        <v>0.91800000000000004</v>
      </c>
      <c r="G5" s="12">
        <v>0</v>
      </c>
      <c r="H5" s="18">
        <v>1</v>
      </c>
      <c r="I5" s="12">
        <v>57</v>
      </c>
      <c r="J5" s="12">
        <v>47</v>
      </c>
      <c r="K5" s="19">
        <v>0.82499999999999996</v>
      </c>
      <c r="L5" s="12">
        <v>0</v>
      </c>
      <c r="M5" s="18">
        <v>1</v>
      </c>
      <c r="N5" s="12">
        <v>58</v>
      </c>
      <c r="O5" s="12">
        <v>54</v>
      </c>
      <c r="P5" s="18">
        <v>0.93</v>
      </c>
      <c r="Q5" s="12">
        <v>0</v>
      </c>
      <c r="R5" s="18">
        <v>1</v>
      </c>
      <c r="S5" s="12">
        <v>67</v>
      </c>
      <c r="T5" s="12">
        <v>53</v>
      </c>
      <c r="U5" s="18">
        <v>0.79</v>
      </c>
      <c r="V5" s="12">
        <v>0</v>
      </c>
      <c r="W5" s="18">
        <v>1</v>
      </c>
      <c r="X5" s="12">
        <v>79</v>
      </c>
      <c r="Y5" s="12">
        <v>70</v>
      </c>
      <c r="Z5" s="19">
        <v>0.88600000000000001</v>
      </c>
      <c r="AA5" s="12">
        <v>0</v>
      </c>
      <c r="AB5" s="18">
        <v>1</v>
      </c>
      <c r="AC5" s="12">
        <v>61</v>
      </c>
      <c r="AD5" s="12">
        <v>45</v>
      </c>
      <c r="AE5" s="19">
        <v>0.73799999999999999</v>
      </c>
      <c r="AF5" s="12">
        <v>0</v>
      </c>
      <c r="AG5" s="18">
        <v>1</v>
      </c>
      <c r="AH5" s="12">
        <v>73</v>
      </c>
      <c r="AI5" s="12">
        <v>64</v>
      </c>
      <c r="AJ5" s="19">
        <v>0.877</v>
      </c>
      <c r="AK5" s="12">
        <v>0</v>
      </c>
      <c r="AL5" s="18">
        <v>1</v>
      </c>
      <c r="AM5" s="12">
        <v>55</v>
      </c>
      <c r="AN5" s="12">
        <v>52</v>
      </c>
      <c r="AO5" s="19">
        <v>0.94499999999999995</v>
      </c>
      <c r="AP5" s="12">
        <v>0</v>
      </c>
      <c r="AQ5" s="18">
        <v>1</v>
      </c>
      <c r="AR5" s="12">
        <v>51</v>
      </c>
      <c r="AS5" s="12">
        <v>51</v>
      </c>
      <c r="AT5" s="18">
        <v>1</v>
      </c>
      <c r="AU5" s="12">
        <v>0</v>
      </c>
      <c r="AV5" s="18">
        <v>1</v>
      </c>
      <c r="AW5" s="12">
        <v>30</v>
      </c>
      <c r="AX5" s="12">
        <v>30</v>
      </c>
      <c r="AY5" s="18">
        <v>1</v>
      </c>
      <c r="AZ5" s="12">
        <v>0</v>
      </c>
      <c r="BA5" s="18">
        <v>1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7" t="s">
        <v>47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4">
    <mergeCell ref="AM3:AQ3"/>
    <mergeCell ref="AR3:AV3"/>
    <mergeCell ref="AW3:BA3"/>
    <mergeCell ref="N3:R3"/>
    <mergeCell ref="S3:W3"/>
    <mergeCell ref="X3:AB3"/>
    <mergeCell ref="AC3:AG3"/>
    <mergeCell ref="AH3:AL3"/>
    <mergeCell ref="C7:G7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Z5" sqref="AZ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28515625" customWidth="1"/>
    <col min="6" max="6" width="6.28515625" customWidth="1"/>
    <col min="7" max="7" width="6" customWidth="1"/>
    <col min="8" max="9" width="6.28515625" customWidth="1"/>
    <col min="10" max="10" width="5.5703125" customWidth="1"/>
    <col min="11" max="14" width="6.28515625" customWidth="1"/>
    <col min="15" max="15" width="5.7109375" customWidth="1"/>
    <col min="16" max="16" width="6.28515625" customWidth="1"/>
    <col min="17" max="17" width="5.5703125" customWidth="1"/>
    <col min="18" max="19" width="6.28515625" customWidth="1"/>
    <col min="20" max="20" width="5.140625" customWidth="1"/>
    <col min="21" max="21" width="6.28515625" customWidth="1"/>
    <col min="22" max="22" width="7" customWidth="1"/>
    <col min="23" max="24" width="6.28515625" customWidth="1"/>
    <col min="25" max="25" width="7.28515625" customWidth="1"/>
    <col min="26" max="26" width="6.28515625" customWidth="1"/>
    <col min="27" max="27" width="5.85546875" customWidth="1"/>
    <col min="28" max="29" width="6.28515625" customWidth="1"/>
    <col min="30" max="30" width="5.5703125" customWidth="1"/>
    <col min="31" max="31" width="6.28515625" customWidth="1"/>
    <col min="32" max="32" width="5.7109375" customWidth="1"/>
    <col min="33" max="34" width="6.28515625" customWidth="1"/>
    <col min="35" max="35" width="4.85546875" customWidth="1"/>
    <col min="36" max="36" width="6.28515625" customWidth="1"/>
    <col min="37" max="37" width="5.5703125" customWidth="1"/>
    <col min="38" max="39" width="6.28515625" customWidth="1"/>
    <col min="40" max="40" width="5.7109375" customWidth="1"/>
    <col min="41" max="41" width="6.28515625" customWidth="1"/>
    <col min="42" max="42" width="5.7109375" customWidth="1"/>
    <col min="43" max="44" width="6.28515625" customWidth="1"/>
    <col min="45" max="45" width="4.85546875" customWidth="1"/>
    <col min="46" max="46" width="6.28515625" customWidth="1"/>
    <col min="47" max="47" width="6" customWidth="1"/>
    <col min="48" max="49" width="6.28515625" customWidth="1"/>
    <col min="50" max="50" width="6" customWidth="1"/>
    <col min="51" max="51" width="6.28515625" customWidth="1"/>
    <col min="52" max="52" width="6.7109375" customWidth="1"/>
  </cols>
  <sheetData>
    <row r="1" spans="1:52" ht="22.5" x14ac:dyDescent="0.3">
      <c r="A1" s="29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30" t="s">
        <v>0</v>
      </c>
      <c r="B3" s="30" t="s">
        <v>1</v>
      </c>
      <c r="C3" s="32" t="s">
        <v>14</v>
      </c>
      <c r="D3" s="33"/>
      <c r="E3" s="33"/>
      <c r="F3" s="33"/>
      <c r="G3" s="34"/>
      <c r="H3" s="32" t="s">
        <v>15</v>
      </c>
      <c r="I3" s="33"/>
      <c r="J3" s="33"/>
      <c r="K3" s="33"/>
      <c r="L3" s="34"/>
      <c r="M3" s="32" t="s">
        <v>16</v>
      </c>
      <c r="N3" s="33"/>
      <c r="O3" s="33"/>
      <c r="P3" s="33"/>
      <c r="Q3" s="34"/>
      <c r="R3" s="30" t="s">
        <v>3</v>
      </c>
      <c r="S3" s="30"/>
      <c r="T3" s="30"/>
      <c r="U3" s="30"/>
      <c r="V3" s="30"/>
      <c r="W3" s="30" t="s">
        <v>4</v>
      </c>
      <c r="X3" s="30"/>
      <c r="Y3" s="30"/>
      <c r="Z3" s="30"/>
      <c r="AA3" s="30"/>
      <c r="AB3" s="30" t="s">
        <v>5</v>
      </c>
      <c r="AC3" s="30"/>
      <c r="AD3" s="30"/>
      <c r="AE3" s="30"/>
      <c r="AF3" s="30"/>
      <c r="AG3" s="30" t="s">
        <v>6</v>
      </c>
      <c r="AH3" s="30"/>
      <c r="AI3" s="30"/>
      <c r="AJ3" s="30"/>
      <c r="AK3" s="30"/>
      <c r="AL3" s="30" t="s">
        <v>7</v>
      </c>
      <c r="AM3" s="30"/>
      <c r="AN3" s="30"/>
      <c r="AO3" s="30"/>
      <c r="AP3" s="30"/>
      <c r="AQ3" s="30" t="s">
        <v>8</v>
      </c>
      <c r="AR3" s="30"/>
      <c r="AS3" s="30"/>
      <c r="AT3" s="30"/>
      <c r="AU3" s="30"/>
      <c r="AV3" s="30" t="s">
        <v>9</v>
      </c>
      <c r="AW3" s="30"/>
      <c r="AX3" s="30"/>
      <c r="AY3" s="30"/>
      <c r="AZ3" s="30"/>
    </row>
    <row r="4" spans="1:52" ht="110.25" customHeight="1" x14ac:dyDescent="0.25">
      <c r="A4" s="30"/>
      <c r="B4" s="30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s="17" customFormat="1" x14ac:dyDescent="0.25">
      <c r="A5" s="16"/>
      <c r="B5" s="16" t="s">
        <v>44</v>
      </c>
      <c r="C5" s="12">
        <v>93</v>
      </c>
      <c r="D5" s="12">
        <v>67</v>
      </c>
      <c r="E5" s="18">
        <v>0.72</v>
      </c>
      <c r="F5" s="12">
        <v>0</v>
      </c>
      <c r="G5" s="18">
        <v>1</v>
      </c>
      <c r="H5" s="12">
        <v>91</v>
      </c>
      <c r="I5" s="12">
        <v>73</v>
      </c>
      <c r="J5" s="18">
        <v>0.8</v>
      </c>
      <c r="K5" s="12">
        <v>0</v>
      </c>
      <c r="L5" s="18">
        <v>1</v>
      </c>
      <c r="M5" s="12">
        <v>96</v>
      </c>
      <c r="N5" s="12">
        <v>73</v>
      </c>
      <c r="O5" s="18">
        <v>0.76</v>
      </c>
      <c r="P5" s="12">
        <v>0</v>
      </c>
      <c r="Q5" s="18">
        <v>1</v>
      </c>
      <c r="R5" s="12">
        <v>92</v>
      </c>
      <c r="S5" s="12">
        <v>58</v>
      </c>
      <c r="T5" s="18">
        <v>0.63</v>
      </c>
      <c r="U5" s="12">
        <v>0</v>
      </c>
      <c r="V5" s="18">
        <v>1</v>
      </c>
      <c r="W5" s="12">
        <v>119</v>
      </c>
      <c r="X5" s="12">
        <v>90</v>
      </c>
      <c r="Y5" s="19">
        <v>0.75600000000000001</v>
      </c>
      <c r="Z5" s="12">
        <v>0</v>
      </c>
      <c r="AA5" s="18">
        <v>1</v>
      </c>
      <c r="AB5" s="12">
        <v>101</v>
      </c>
      <c r="AC5" s="12">
        <v>69</v>
      </c>
      <c r="AD5" s="18">
        <v>0.68</v>
      </c>
      <c r="AE5" s="12">
        <v>0</v>
      </c>
      <c r="AF5" s="18">
        <v>1</v>
      </c>
      <c r="AG5" s="12">
        <v>95</v>
      </c>
      <c r="AH5" s="12">
        <v>60</v>
      </c>
      <c r="AI5" s="18">
        <v>0.63</v>
      </c>
      <c r="AJ5" s="12">
        <v>0</v>
      </c>
      <c r="AK5" s="18">
        <v>1</v>
      </c>
      <c r="AL5" s="12">
        <v>103</v>
      </c>
      <c r="AM5" s="12">
        <v>88</v>
      </c>
      <c r="AN5" s="18">
        <v>0.85</v>
      </c>
      <c r="AO5" s="12">
        <v>0</v>
      </c>
      <c r="AP5" s="18">
        <v>1</v>
      </c>
      <c r="AQ5" s="12">
        <v>51</v>
      </c>
      <c r="AR5" s="12">
        <v>47</v>
      </c>
      <c r="AS5" s="18">
        <v>0.92</v>
      </c>
      <c r="AT5" s="12">
        <v>0</v>
      </c>
      <c r="AU5" s="18">
        <v>1</v>
      </c>
      <c r="AV5" s="12">
        <v>30</v>
      </c>
      <c r="AW5" s="12">
        <v>29</v>
      </c>
      <c r="AX5" s="19">
        <v>0.96599999999999997</v>
      </c>
      <c r="AY5" s="12">
        <v>0</v>
      </c>
      <c r="AZ5" s="18">
        <v>1</v>
      </c>
    </row>
    <row r="6" spans="1:5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7" t="s">
        <v>45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4">
    <mergeCell ref="AQ3:AU3"/>
    <mergeCell ref="AV3:AZ3"/>
    <mergeCell ref="R3:V3"/>
    <mergeCell ref="W3:AA3"/>
    <mergeCell ref="AB3:AF3"/>
    <mergeCell ref="AG3:AK3"/>
    <mergeCell ref="AL3:AP3"/>
    <mergeCell ref="C7:G7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8.7109375" customWidth="1"/>
    <col min="6" max="6" width="6.28515625" customWidth="1"/>
    <col min="7" max="7" width="10.140625" customWidth="1"/>
    <col min="8" max="9" width="6.28515625" customWidth="1"/>
    <col min="10" max="10" width="7.42578125" customWidth="1"/>
    <col min="11" max="11" width="6.28515625" customWidth="1"/>
    <col min="12" max="12" width="6.5703125" customWidth="1"/>
    <col min="13" max="14" width="6.28515625" customWidth="1"/>
    <col min="15" max="15" width="7.42578125" customWidth="1"/>
    <col min="16" max="16" width="6.28515625" customWidth="1"/>
    <col min="17" max="17" width="7" customWidth="1"/>
    <col min="18" max="19" width="6.28515625" customWidth="1"/>
    <col min="20" max="20" width="7.5703125" customWidth="1"/>
    <col min="21" max="21" width="6.28515625" customWidth="1"/>
    <col min="22" max="22" width="6.7109375" customWidth="1"/>
    <col min="23" max="24" width="6.28515625" customWidth="1"/>
    <col min="25" max="25" width="7.5703125" customWidth="1"/>
    <col min="26" max="26" width="6.28515625" customWidth="1"/>
    <col min="27" max="27" width="6.85546875" customWidth="1"/>
  </cols>
  <sheetData>
    <row r="1" spans="1:27" ht="22.5" x14ac:dyDescent="0.3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30" t="s">
        <v>0</v>
      </c>
      <c r="B3" s="30" t="s">
        <v>1</v>
      </c>
      <c r="C3" s="28" t="s">
        <v>5</v>
      </c>
      <c r="D3" s="28"/>
      <c r="E3" s="28"/>
      <c r="F3" s="28"/>
      <c r="G3" s="28"/>
      <c r="H3" s="28" t="s">
        <v>6</v>
      </c>
      <c r="I3" s="28"/>
      <c r="J3" s="28"/>
      <c r="K3" s="28"/>
      <c r="L3" s="28"/>
      <c r="M3" s="28" t="s">
        <v>7</v>
      </c>
      <c r="N3" s="28"/>
      <c r="O3" s="28"/>
      <c r="P3" s="28"/>
      <c r="Q3" s="28"/>
      <c r="R3" s="28" t="s">
        <v>8</v>
      </c>
      <c r="S3" s="28"/>
      <c r="T3" s="28"/>
      <c r="U3" s="28"/>
      <c r="V3" s="28"/>
      <c r="W3" s="28" t="s">
        <v>9</v>
      </c>
      <c r="X3" s="28"/>
      <c r="Y3" s="28"/>
      <c r="Z3" s="28"/>
      <c r="AA3" s="28"/>
    </row>
    <row r="4" spans="1:27" ht="118.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101</v>
      </c>
      <c r="D5" s="4">
        <v>56</v>
      </c>
      <c r="E5" s="20">
        <v>0.55400000000000005</v>
      </c>
      <c r="F5" s="4">
        <v>0</v>
      </c>
      <c r="G5" s="13">
        <v>1</v>
      </c>
      <c r="H5" s="4">
        <v>95</v>
      </c>
      <c r="I5" s="4">
        <v>46</v>
      </c>
      <c r="J5" s="20">
        <v>0.48399999999999999</v>
      </c>
      <c r="K5" s="4">
        <v>0</v>
      </c>
      <c r="L5" s="13">
        <v>1</v>
      </c>
      <c r="M5" s="4">
        <v>103</v>
      </c>
      <c r="N5" s="4">
        <v>64</v>
      </c>
      <c r="O5" s="20">
        <v>0.621</v>
      </c>
      <c r="P5" s="4">
        <v>0</v>
      </c>
      <c r="Q5" s="13">
        <v>1</v>
      </c>
      <c r="R5" s="4">
        <v>51</v>
      </c>
      <c r="S5" s="4">
        <v>29</v>
      </c>
      <c r="T5" s="20">
        <v>0.56799999999999995</v>
      </c>
      <c r="U5" s="4">
        <v>1</v>
      </c>
      <c r="V5" s="13">
        <v>0.98</v>
      </c>
      <c r="W5" s="4">
        <v>30</v>
      </c>
      <c r="X5" s="4">
        <v>25</v>
      </c>
      <c r="Y5" s="20">
        <v>0.83299999999999996</v>
      </c>
      <c r="Z5" s="4">
        <v>0</v>
      </c>
      <c r="AA5" s="13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46</v>
      </c>
      <c r="D7" s="27"/>
      <c r="E7" s="27"/>
      <c r="F7" s="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F7"/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8.7109375" customWidth="1"/>
    <col min="6" max="6" width="3.5703125" customWidth="1"/>
    <col min="7" max="7" width="5.85546875" bestFit="1" customWidth="1"/>
    <col min="8" max="8" width="5.5703125" customWidth="1"/>
    <col min="9" max="9" width="6.28515625" customWidth="1"/>
    <col min="10" max="10" width="7" customWidth="1"/>
    <col min="11" max="11" width="3.5703125" customWidth="1"/>
    <col min="12" max="12" width="5.85546875" bestFit="1" customWidth="1"/>
    <col min="13" max="13" width="6" customWidth="1"/>
    <col min="14" max="14" width="4.140625" customWidth="1"/>
    <col min="15" max="15" width="6.85546875" customWidth="1"/>
    <col min="16" max="16" width="3.5703125" customWidth="1"/>
    <col min="17" max="18" width="6.140625" customWidth="1"/>
    <col min="19" max="19" width="6.28515625" customWidth="1"/>
    <col min="20" max="20" width="7.5703125" customWidth="1"/>
    <col min="21" max="21" width="3.5703125" customWidth="1"/>
    <col min="22" max="22" width="8.140625" customWidth="1"/>
    <col min="23" max="23" width="5" customWidth="1"/>
    <col min="24" max="24" width="6.28515625" customWidth="1"/>
    <col min="25" max="25" width="7.85546875" customWidth="1"/>
    <col min="26" max="26" width="3.5703125" customWidth="1"/>
    <col min="27" max="27" width="6.140625" customWidth="1"/>
    <col min="28" max="28" width="5.5703125" customWidth="1"/>
    <col min="29" max="29" width="6.28515625" customWidth="1"/>
    <col min="30" max="30" width="7.7109375" customWidth="1"/>
    <col min="31" max="31" width="3.5703125" customWidth="1"/>
    <col min="32" max="32" width="7.28515625" customWidth="1"/>
    <col min="33" max="33" width="3.5703125" customWidth="1"/>
    <col min="34" max="34" width="6.28515625" customWidth="1"/>
    <col min="35" max="35" width="7.140625" customWidth="1"/>
    <col min="36" max="36" width="3.5703125" customWidth="1"/>
    <col min="37" max="37" width="5.140625" customWidth="1"/>
  </cols>
  <sheetData>
    <row r="1" spans="1:37" ht="22.5" x14ac:dyDescent="0.3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  <c r="AB3" s="28" t="s">
        <v>8</v>
      </c>
      <c r="AC3" s="28"/>
      <c r="AD3" s="28"/>
      <c r="AE3" s="28"/>
      <c r="AF3" s="28"/>
      <c r="AG3" s="28" t="s">
        <v>9</v>
      </c>
      <c r="AH3" s="28"/>
      <c r="AI3" s="28"/>
      <c r="AJ3" s="28"/>
      <c r="AK3" s="28"/>
    </row>
    <row r="4" spans="1:37" ht="177.75" x14ac:dyDescent="0.25">
      <c r="A4" s="30"/>
      <c r="B4" s="30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92</v>
      </c>
      <c r="D5" s="4">
        <v>65</v>
      </c>
      <c r="E5" s="20">
        <v>0.70599999999999996</v>
      </c>
      <c r="F5" s="4">
        <v>0</v>
      </c>
      <c r="G5" s="13">
        <v>1</v>
      </c>
      <c r="H5" s="4">
        <v>119</v>
      </c>
      <c r="I5" s="4">
        <v>101</v>
      </c>
      <c r="J5" s="20">
        <v>0.84799999999999998</v>
      </c>
      <c r="K5" s="4">
        <v>0</v>
      </c>
      <c r="L5" s="13">
        <v>1</v>
      </c>
      <c r="M5" s="4">
        <v>101</v>
      </c>
      <c r="N5" s="4">
        <v>67</v>
      </c>
      <c r="O5" s="4" t="s">
        <v>49</v>
      </c>
      <c r="P5" s="4">
        <v>0</v>
      </c>
      <c r="Q5" s="13">
        <v>1</v>
      </c>
      <c r="R5" s="4">
        <v>95</v>
      </c>
      <c r="S5" s="4">
        <v>52</v>
      </c>
      <c r="T5" s="20">
        <v>0.54700000000000004</v>
      </c>
      <c r="U5" s="4">
        <v>0</v>
      </c>
      <c r="V5" s="13">
        <v>1</v>
      </c>
      <c r="W5" s="4">
        <v>103</v>
      </c>
      <c r="X5" s="4">
        <v>74</v>
      </c>
      <c r="Y5" s="20">
        <v>0.71799999999999997</v>
      </c>
      <c r="Z5" s="4">
        <v>0</v>
      </c>
      <c r="AA5" s="13">
        <v>1</v>
      </c>
      <c r="AB5" s="4">
        <v>51</v>
      </c>
      <c r="AC5" s="4">
        <v>46</v>
      </c>
      <c r="AD5" s="20">
        <v>0.90100000000000002</v>
      </c>
      <c r="AE5" s="4">
        <v>0</v>
      </c>
      <c r="AF5" s="13">
        <v>1</v>
      </c>
      <c r="AG5" s="4">
        <v>30</v>
      </c>
      <c r="AH5" s="4">
        <v>27</v>
      </c>
      <c r="AI5" s="13">
        <v>0.9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1">
    <mergeCell ref="C7:H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F1" workbookViewId="0">
      <selection activeCell="AK1" sqref="AK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8.42578125" customWidth="1"/>
    <col min="6" max="6" width="5" customWidth="1"/>
    <col min="7" max="7" width="7" customWidth="1"/>
    <col min="8" max="9" width="6.28515625" customWidth="1"/>
    <col min="10" max="10" width="4.85546875" bestFit="1" customWidth="1"/>
    <col min="11" max="11" width="4.42578125" customWidth="1"/>
    <col min="12" max="12" width="7.28515625" customWidth="1"/>
    <col min="13" max="14" width="6.28515625" customWidth="1"/>
    <col min="15" max="15" width="6.7109375" customWidth="1"/>
    <col min="16" max="16" width="3.85546875" customWidth="1"/>
    <col min="17" max="17" width="7.140625" customWidth="1"/>
    <col min="18" max="19" width="6.28515625" customWidth="1"/>
    <col min="20" max="20" width="7.140625" customWidth="1"/>
    <col min="21" max="21" width="3.5703125" customWidth="1"/>
    <col min="22" max="22" width="6.7109375" customWidth="1"/>
    <col min="23" max="23" width="6.28515625" customWidth="1"/>
    <col min="24" max="24" width="5.140625" customWidth="1"/>
    <col min="25" max="25" width="6.5703125" customWidth="1"/>
    <col min="26" max="26" width="4.28515625" customWidth="1"/>
    <col min="27" max="27" width="6.7109375" customWidth="1"/>
    <col min="28" max="28" width="4.7109375" customWidth="1"/>
    <col min="29" max="29" width="4.140625" customWidth="1"/>
    <col min="30" max="30" width="5.42578125" customWidth="1"/>
    <col min="31" max="31" width="4" customWidth="1"/>
    <col min="32" max="32" width="5.85546875" customWidth="1"/>
    <col min="33" max="34" width="6.28515625" customWidth="1"/>
    <col min="35" max="35" width="6" customWidth="1"/>
    <col min="36" max="36" width="4.5703125" customWidth="1"/>
    <col min="37" max="37" width="5.85546875" customWidth="1"/>
  </cols>
  <sheetData>
    <row r="1" spans="1:37" ht="22.5" x14ac:dyDescent="0.3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  <c r="AB3" s="28" t="s">
        <v>8</v>
      </c>
      <c r="AC3" s="28"/>
      <c r="AD3" s="28"/>
      <c r="AE3" s="28"/>
      <c r="AF3" s="28"/>
      <c r="AG3" s="28" t="s">
        <v>9</v>
      </c>
      <c r="AH3" s="28"/>
      <c r="AI3" s="28"/>
      <c r="AJ3" s="28"/>
      <c r="AK3" s="28"/>
    </row>
    <row r="4" spans="1:37" ht="108.75" customHeight="1" x14ac:dyDescent="0.25">
      <c r="A4" s="30"/>
      <c r="B4" s="30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 t="s">
        <v>44</v>
      </c>
      <c r="C5" s="4">
        <v>92</v>
      </c>
      <c r="D5" s="4">
        <v>76</v>
      </c>
      <c r="E5" s="20">
        <v>0.82599999999999996</v>
      </c>
      <c r="F5" s="4">
        <v>0</v>
      </c>
      <c r="G5" s="13">
        <v>1</v>
      </c>
      <c r="H5" s="4">
        <v>119</v>
      </c>
      <c r="I5" s="4">
        <v>85</v>
      </c>
      <c r="J5" s="13">
        <v>0.71</v>
      </c>
      <c r="K5" s="4">
        <v>0</v>
      </c>
      <c r="L5" s="13">
        <v>1</v>
      </c>
      <c r="M5" s="4">
        <v>101</v>
      </c>
      <c r="N5" s="4">
        <v>60</v>
      </c>
      <c r="O5" s="13">
        <v>0.59</v>
      </c>
      <c r="P5" s="4">
        <v>0</v>
      </c>
      <c r="Q5" s="13">
        <v>1</v>
      </c>
      <c r="R5" s="4">
        <v>95</v>
      </c>
      <c r="S5" s="4">
        <v>58</v>
      </c>
      <c r="T5" s="13">
        <v>0.61</v>
      </c>
      <c r="U5" s="4">
        <v>0</v>
      </c>
      <c r="V5" s="13">
        <v>1</v>
      </c>
      <c r="W5" s="4">
        <v>103</v>
      </c>
      <c r="X5" s="4">
        <v>78</v>
      </c>
      <c r="Y5" s="13">
        <v>0.75</v>
      </c>
      <c r="Z5" s="4">
        <v>0</v>
      </c>
      <c r="AA5" s="13">
        <v>1</v>
      </c>
      <c r="AB5" s="4">
        <v>51</v>
      </c>
      <c r="AC5" s="4">
        <v>40</v>
      </c>
      <c r="AD5" s="13">
        <v>0.78</v>
      </c>
      <c r="AE5" s="4">
        <v>0</v>
      </c>
      <c r="AF5" s="13">
        <v>1</v>
      </c>
      <c r="AG5" s="4">
        <v>30</v>
      </c>
      <c r="AH5" s="4">
        <v>28</v>
      </c>
      <c r="AI5" s="13">
        <v>0.93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H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W11" sqref="W11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4.5703125" customWidth="1"/>
    <col min="5" max="5" width="8.5703125" customWidth="1"/>
    <col min="6" max="6" width="3.5703125" customWidth="1"/>
    <col min="7" max="7" width="5.85546875" bestFit="1" customWidth="1"/>
    <col min="8" max="8" width="4.85546875" customWidth="1"/>
    <col min="9" max="9" width="3.85546875" customWidth="1"/>
    <col min="10" max="10" width="8.28515625" customWidth="1"/>
    <col min="11" max="11" width="3.5703125" customWidth="1"/>
    <col min="12" max="12" width="8.85546875" customWidth="1"/>
    <col min="13" max="13" width="3.5703125" customWidth="1"/>
    <col min="14" max="14" width="5" customWidth="1"/>
    <col min="15" max="15" width="6" customWidth="1"/>
    <col min="16" max="16" width="3.5703125" customWidth="1"/>
    <col min="17" max="17" width="7.140625" customWidth="1"/>
    <col min="18" max="18" width="3.5703125" customWidth="1"/>
    <col min="19" max="19" width="6.28515625" customWidth="1"/>
    <col min="20" max="20" width="7.85546875" customWidth="1"/>
    <col min="21" max="21" width="3.5703125" customWidth="1"/>
    <col min="22" max="22" width="7.5703125" customWidth="1"/>
  </cols>
  <sheetData>
    <row r="1" spans="1:22" ht="25.5" x14ac:dyDescent="0.3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"/>
      <c r="T1" s="2"/>
      <c r="U1" s="2"/>
      <c r="V1" s="2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30" t="s">
        <v>0</v>
      </c>
      <c r="B3" s="30" t="s">
        <v>1</v>
      </c>
      <c r="C3" s="28" t="s">
        <v>6</v>
      </c>
      <c r="D3" s="28"/>
      <c r="E3" s="28"/>
      <c r="F3" s="28"/>
      <c r="G3" s="28"/>
      <c r="H3" s="28" t="s">
        <v>7</v>
      </c>
      <c r="I3" s="28"/>
      <c r="J3" s="28"/>
      <c r="K3" s="28"/>
      <c r="L3" s="28"/>
      <c r="M3" s="28" t="s">
        <v>8</v>
      </c>
      <c r="N3" s="28"/>
      <c r="O3" s="28"/>
      <c r="P3" s="28"/>
      <c r="Q3" s="28"/>
      <c r="R3" s="28" t="s">
        <v>9</v>
      </c>
      <c r="S3" s="28"/>
      <c r="T3" s="28"/>
      <c r="U3" s="28"/>
      <c r="V3" s="28"/>
    </row>
    <row r="4" spans="1:22" ht="126.75" customHeight="1" x14ac:dyDescent="0.25">
      <c r="A4" s="30"/>
      <c r="B4" s="30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44</v>
      </c>
      <c r="C5" s="4">
        <v>95</v>
      </c>
      <c r="D5" s="4">
        <v>46</v>
      </c>
      <c r="E5" s="20">
        <v>0.48399999999999999</v>
      </c>
      <c r="F5" s="4">
        <v>0</v>
      </c>
      <c r="G5" s="13">
        <v>1</v>
      </c>
      <c r="H5" s="4">
        <v>103</v>
      </c>
      <c r="I5" s="4">
        <v>62</v>
      </c>
      <c r="J5" s="20">
        <v>0.60199999999999998</v>
      </c>
      <c r="K5" s="4">
        <v>0</v>
      </c>
      <c r="L5" s="13">
        <v>1</v>
      </c>
      <c r="M5" s="4">
        <v>51</v>
      </c>
      <c r="N5" s="4">
        <v>28</v>
      </c>
      <c r="O5" s="13">
        <v>0.55000000000000004</v>
      </c>
      <c r="P5" s="4">
        <v>0</v>
      </c>
      <c r="Q5" s="13">
        <v>1</v>
      </c>
      <c r="R5" s="4">
        <v>30</v>
      </c>
      <c r="S5" s="4">
        <v>27</v>
      </c>
      <c r="T5" s="13">
        <v>0.9</v>
      </c>
      <c r="U5" s="4">
        <v>0</v>
      </c>
      <c r="V5" s="13">
        <v>1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7"/>
      <c r="I7" s="2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8">
    <mergeCell ref="C7:I7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W11" sqref="W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6.28515625" customWidth="1"/>
    <col min="7" max="7" width="5.5703125" customWidth="1"/>
    <col min="8" max="9" width="6.28515625" customWidth="1"/>
    <col min="10" max="10" width="5.7109375" customWidth="1"/>
    <col min="11" max="11" width="6.28515625" customWidth="1"/>
    <col min="12" max="12" width="6" customWidth="1"/>
    <col min="13" max="14" width="6.28515625" customWidth="1"/>
    <col min="15" max="15" width="4.5703125" customWidth="1"/>
    <col min="16" max="16" width="6.28515625" customWidth="1"/>
    <col min="17" max="17" width="5.5703125" customWidth="1"/>
    <col min="18" max="19" width="6.28515625" customWidth="1"/>
    <col min="20" max="20" width="6.140625" customWidth="1"/>
    <col min="21" max="21" width="6.28515625" customWidth="1"/>
    <col min="22" max="22" width="5.85546875" customWidth="1"/>
  </cols>
  <sheetData>
    <row r="1" spans="1:22" ht="25.5" x14ac:dyDescent="0.3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"/>
      <c r="V1" s="2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30" t="s">
        <v>0</v>
      </c>
      <c r="B3" s="30" t="s">
        <v>1</v>
      </c>
      <c r="C3" s="28" t="s">
        <v>6</v>
      </c>
      <c r="D3" s="28"/>
      <c r="E3" s="28"/>
      <c r="F3" s="28"/>
      <c r="G3" s="28"/>
      <c r="H3" s="28" t="s">
        <v>7</v>
      </c>
      <c r="I3" s="28"/>
      <c r="J3" s="28"/>
      <c r="K3" s="28"/>
      <c r="L3" s="28"/>
      <c r="M3" s="28" t="s">
        <v>8</v>
      </c>
      <c r="N3" s="28"/>
      <c r="O3" s="28"/>
      <c r="P3" s="28"/>
      <c r="Q3" s="28"/>
      <c r="R3" s="28" t="s">
        <v>9</v>
      </c>
      <c r="S3" s="28"/>
      <c r="T3" s="28"/>
      <c r="U3" s="28"/>
      <c r="V3" s="28"/>
    </row>
    <row r="4" spans="1:22" ht="111" customHeight="1" x14ac:dyDescent="0.25">
      <c r="A4" s="30"/>
      <c r="B4" s="30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44</v>
      </c>
      <c r="C5" s="4">
        <v>95</v>
      </c>
      <c r="D5" s="4">
        <v>63</v>
      </c>
      <c r="E5" s="13">
        <v>0.66</v>
      </c>
      <c r="F5" s="4">
        <v>0</v>
      </c>
      <c r="G5" s="13">
        <v>1</v>
      </c>
      <c r="H5" s="4">
        <v>103</v>
      </c>
      <c r="I5" s="4">
        <v>93</v>
      </c>
      <c r="J5" s="13">
        <v>0.9</v>
      </c>
      <c r="K5" s="4">
        <v>0</v>
      </c>
      <c r="L5" s="13">
        <v>1</v>
      </c>
      <c r="M5" s="4">
        <v>51</v>
      </c>
      <c r="N5" s="4">
        <v>47</v>
      </c>
      <c r="O5" s="13">
        <v>0.92</v>
      </c>
      <c r="P5" s="4">
        <v>0</v>
      </c>
      <c r="Q5" s="13">
        <v>1</v>
      </c>
      <c r="R5" s="4">
        <v>30</v>
      </c>
      <c r="S5" s="4">
        <v>29</v>
      </c>
      <c r="T5" s="15">
        <v>0.96599999999999997</v>
      </c>
      <c r="U5" s="4">
        <v>0</v>
      </c>
      <c r="V5" s="13">
        <v>1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31" t="s">
        <v>45</v>
      </c>
      <c r="D7" s="31"/>
      <c r="E7" s="31"/>
      <c r="F7" s="31"/>
      <c r="G7" s="31"/>
      <c r="H7" s="3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8">
    <mergeCell ref="C7:H7"/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E5" sqref="E5"/>
    </sheetView>
  </sheetViews>
  <sheetFormatPr defaultRowHeight="15" x14ac:dyDescent="0.25"/>
  <cols>
    <col min="1" max="1" width="4.85546875" customWidth="1"/>
    <col min="2" max="2" width="17.42578125" customWidth="1"/>
    <col min="3" max="6" width="6.28515625" customWidth="1"/>
    <col min="7" max="7" width="6.140625" customWidth="1"/>
    <col min="8" max="9" width="6.28515625" customWidth="1"/>
    <col min="10" max="10" width="6.5703125" customWidth="1"/>
    <col min="11" max="11" width="6.28515625" customWidth="1"/>
    <col min="12" max="12" width="6.5703125" customWidth="1"/>
    <col min="13" max="14" width="6.28515625" customWidth="1"/>
    <col min="15" max="15" width="5.28515625" customWidth="1"/>
    <col min="16" max="16" width="6.28515625" customWidth="1"/>
    <col min="17" max="17" width="6.5703125" customWidth="1"/>
    <col min="18" max="19" width="6.28515625" customWidth="1"/>
    <col min="20" max="20" width="7" customWidth="1"/>
    <col min="21" max="21" width="6.28515625" customWidth="1"/>
    <col min="22" max="22" width="5.7109375" customWidth="1"/>
    <col min="23" max="24" width="6.28515625" customWidth="1"/>
    <col min="25" max="25" width="6.85546875" customWidth="1"/>
    <col min="26" max="26" width="6.28515625" customWidth="1"/>
    <col min="27" max="27" width="5.85546875" customWidth="1"/>
    <col min="28" max="29" width="6.28515625" customWidth="1"/>
    <col min="30" max="30" width="5.28515625" customWidth="1"/>
    <col min="31" max="31" width="6.28515625" customWidth="1"/>
    <col min="32" max="32" width="5.85546875" customWidth="1"/>
    <col min="33" max="34" width="6.28515625" customWidth="1"/>
    <col min="35" max="35" width="6.140625" customWidth="1"/>
    <col min="36" max="36" width="6.28515625" customWidth="1"/>
    <col min="37" max="37" width="5.7109375" customWidth="1"/>
  </cols>
  <sheetData>
    <row r="1" spans="1:37" ht="22.5" x14ac:dyDescent="0.3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  <c r="AB3" s="28" t="s">
        <v>8</v>
      </c>
      <c r="AC3" s="28"/>
      <c r="AD3" s="28"/>
      <c r="AE3" s="28"/>
      <c r="AF3" s="28"/>
      <c r="AG3" s="28" t="s">
        <v>9</v>
      </c>
      <c r="AH3" s="28"/>
      <c r="AI3" s="28"/>
      <c r="AJ3" s="28"/>
      <c r="AK3" s="28"/>
    </row>
    <row r="4" spans="1:37" ht="102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/>
      <c r="B5" s="3" t="s">
        <v>44</v>
      </c>
      <c r="C5" s="4">
        <v>92</v>
      </c>
      <c r="D5" s="4">
        <v>63</v>
      </c>
      <c r="E5" s="13">
        <v>0.68</v>
      </c>
      <c r="F5" s="4">
        <v>0</v>
      </c>
      <c r="G5" s="13">
        <v>1</v>
      </c>
      <c r="H5" s="4">
        <v>119</v>
      </c>
      <c r="I5" s="4">
        <v>96</v>
      </c>
      <c r="J5" s="13">
        <v>0.8</v>
      </c>
      <c r="K5" s="4">
        <v>0</v>
      </c>
      <c r="L5" s="13">
        <v>1</v>
      </c>
      <c r="M5" s="4">
        <v>101</v>
      </c>
      <c r="N5" s="4">
        <v>68</v>
      </c>
      <c r="O5" s="13">
        <v>0.67</v>
      </c>
      <c r="P5" s="4">
        <v>0</v>
      </c>
      <c r="Q5" s="13">
        <v>1</v>
      </c>
      <c r="R5" s="4">
        <v>95</v>
      </c>
      <c r="S5" s="4">
        <v>56</v>
      </c>
      <c r="T5" s="15">
        <v>0.58899999999999997</v>
      </c>
      <c r="U5" s="4">
        <v>0</v>
      </c>
      <c r="V5" s="13">
        <v>1</v>
      </c>
      <c r="W5" s="4">
        <v>103</v>
      </c>
      <c r="X5" s="4">
        <v>87</v>
      </c>
      <c r="Y5" s="15">
        <v>0.84399999999999997</v>
      </c>
      <c r="Z5" s="4">
        <v>0</v>
      </c>
      <c r="AA5" s="13">
        <v>1</v>
      </c>
      <c r="AB5" s="4">
        <v>51</v>
      </c>
      <c r="AC5" s="4">
        <v>45</v>
      </c>
      <c r="AD5" s="13">
        <v>0.88</v>
      </c>
      <c r="AE5" s="4">
        <v>0</v>
      </c>
      <c r="AF5" s="13">
        <v>1</v>
      </c>
      <c r="AG5" s="4">
        <v>30</v>
      </c>
      <c r="AH5" s="4">
        <v>30</v>
      </c>
      <c r="AI5" s="13">
        <v>1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31" t="s">
        <v>45</v>
      </c>
      <c r="D7" s="31"/>
      <c r="E7" s="31"/>
      <c r="F7" s="31"/>
      <c r="G7" s="31"/>
      <c r="H7" s="3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H7"/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F1" workbookViewId="0">
      <selection activeCell="AL13" sqref="AL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5.7109375" customWidth="1"/>
    <col min="8" max="9" width="6.28515625" customWidth="1"/>
    <col min="10" max="10" width="5.140625" customWidth="1"/>
    <col min="11" max="11" width="6.28515625" customWidth="1"/>
    <col min="12" max="12" width="5.42578125" customWidth="1"/>
    <col min="13" max="14" width="6.28515625" customWidth="1"/>
    <col min="15" max="15" width="5.5703125" customWidth="1"/>
    <col min="16" max="16" width="6.28515625" customWidth="1"/>
    <col min="17" max="17" width="5.42578125" customWidth="1"/>
    <col min="18" max="19" width="6.28515625" customWidth="1"/>
    <col min="20" max="20" width="5.28515625" customWidth="1"/>
    <col min="21" max="21" width="6.28515625" customWidth="1"/>
    <col min="22" max="22" width="6.7109375" customWidth="1"/>
    <col min="23" max="24" width="6.28515625" customWidth="1"/>
    <col min="25" max="25" width="5.7109375" customWidth="1"/>
    <col min="26" max="26" width="6.28515625" customWidth="1"/>
    <col min="27" max="27" width="5.7109375" customWidth="1"/>
    <col min="28" max="29" width="6.28515625" customWidth="1"/>
    <col min="30" max="30" width="5.85546875" customWidth="1"/>
    <col min="31" max="31" width="6.28515625" customWidth="1"/>
    <col min="32" max="32" width="5.85546875" customWidth="1"/>
    <col min="33" max="34" width="6.28515625" customWidth="1"/>
    <col min="35" max="35" width="7" customWidth="1"/>
    <col min="36" max="36" width="6.28515625" customWidth="1"/>
    <col min="37" max="37" width="6" customWidth="1"/>
  </cols>
  <sheetData>
    <row r="1" spans="1:37" ht="22.5" x14ac:dyDescent="0.3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  <c r="AG1" s="2"/>
      <c r="AH1" s="2"/>
      <c r="AI1" s="2"/>
      <c r="AJ1" s="2"/>
      <c r="AK1" s="2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  <c r="AB3" s="28" t="s">
        <v>8</v>
      </c>
      <c r="AC3" s="28"/>
      <c r="AD3" s="28"/>
      <c r="AE3" s="28"/>
      <c r="AF3" s="28"/>
      <c r="AG3" s="28" t="s">
        <v>9</v>
      </c>
      <c r="AH3" s="28"/>
      <c r="AI3" s="28"/>
      <c r="AJ3" s="28"/>
      <c r="AK3" s="28"/>
    </row>
    <row r="4" spans="1:37" ht="108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/>
      <c r="B5" s="3" t="s">
        <v>44</v>
      </c>
      <c r="C5" s="4">
        <v>92</v>
      </c>
      <c r="D5" s="4">
        <v>70</v>
      </c>
      <c r="E5" s="13">
        <v>0.76</v>
      </c>
      <c r="F5" s="4">
        <v>0</v>
      </c>
      <c r="G5" s="13">
        <v>1</v>
      </c>
      <c r="H5" s="4">
        <v>119</v>
      </c>
      <c r="I5" s="4">
        <v>96</v>
      </c>
      <c r="J5" s="13">
        <v>0.80600000000000005</v>
      </c>
      <c r="K5" s="4">
        <v>0</v>
      </c>
      <c r="L5" s="13">
        <v>1</v>
      </c>
      <c r="M5" s="4">
        <v>101</v>
      </c>
      <c r="N5" s="4">
        <v>72</v>
      </c>
      <c r="O5" s="13">
        <v>0.71</v>
      </c>
      <c r="P5" s="4">
        <v>0</v>
      </c>
      <c r="Q5" s="13">
        <v>1</v>
      </c>
      <c r="R5" s="4">
        <v>95</v>
      </c>
      <c r="S5" s="4">
        <v>65</v>
      </c>
      <c r="T5" s="13">
        <v>0.68</v>
      </c>
      <c r="U5" s="4">
        <v>0</v>
      </c>
      <c r="V5" s="13">
        <v>1</v>
      </c>
      <c r="W5" s="4">
        <v>103</v>
      </c>
      <c r="X5" s="4">
        <v>86</v>
      </c>
      <c r="Y5" s="13">
        <v>0.83</v>
      </c>
      <c r="Z5" s="4">
        <v>0</v>
      </c>
      <c r="AA5" s="13">
        <v>1</v>
      </c>
      <c r="AB5" s="4">
        <v>51</v>
      </c>
      <c r="AC5" s="4">
        <v>51</v>
      </c>
      <c r="AD5" s="13">
        <v>1</v>
      </c>
      <c r="AE5" s="4">
        <v>0</v>
      </c>
      <c r="AF5" s="13">
        <v>1</v>
      </c>
      <c r="AG5" s="4">
        <v>30</v>
      </c>
      <c r="AH5" s="4">
        <v>30</v>
      </c>
      <c r="AI5" s="13">
        <v>1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31" t="s">
        <v>45</v>
      </c>
      <c r="D8" s="31"/>
      <c r="E8" s="31"/>
      <c r="F8" s="31"/>
      <c r="G8" s="3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4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4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4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4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1">
    <mergeCell ref="C8:G8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H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  <col min="3" max="6" width="6.28515625" customWidth="1"/>
    <col min="7" max="7" width="6.85546875" customWidth="1"/>
    <col min="8" max="9" width="6.28515625" customWidth="1"/>
    <col min="10" max="10" width="5.140625" customWidth="1"/>
    <col min="11" max="11" width="6.28515625" customWidth="1"/>
    <col min="12" max="12" width="5.5703125" customWidth="1"/>
    <col min="13" max="14" width="6.28515625" customWidth="1"/>
    <col min="15" max="15" width="5.28515625" customWidth="1"/>
    <col min="16" max="19" width="6.28515625" customWidth="1"/>
    <col min="20" max="20" width="4.7109375" customWidth="1"/>
    <col min="21" max="21" width="6.28515625" customWidth="1"/>
    <col min="22" max="22" width="6.42578125" customWidth="1"/>
    <col min="23" max="24" width="6.28515625" customWidth="1"/>
    <col min="25" max="25" width="5.28515625" customWidth="1"/>
    <col min="26" max="26" width="6.28515625" customWidth="1"/>
    <col min="27" max="27" width="5.5703125" customWidth="1"/>
    <col min="28" max="29" width="6.28515625" customWidth="1"/>
    <col min="30" max="30" width="5.7109375" customWidth="1"/>
    <col min="31" max="31" width="6.28515625" customWidth="1"/>
    <col min="32" max="32" width="6.140625" customWidth="1"/>
    <col min="33" max="34" width="6.28515625" customWidth="1"/>
    <col min="35" max="35" width="5.7109375" customWidth="1"/>
    <col min="36" max="36" width="6.28515625" customWidth="1"/>
    <col min="37" max="37" width="5.85546875" customWidth="1"/>
  </cols>
  <sheetData>
    <row r="1" spans="1:37" ht="22.5" x14ac:dyDescent="0.3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</row>
    <row r="2" spans="1:3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30" t="s">
        <v>0</v>
      </c>
      <c r="B3" s="30" t="s">
        <v>1</v>
      </c>
      <c r="C3" s="37" t="s">
        <v>3</v>
      </c>
      <c r="D3" s="38"/>
      <c r="E3" s="38"/>
      <c r="F3" s="38"/>
      <c r="G3" s="39"/>
      <c r="H3" s="37" t="s">
        <v>4</v>
      </c>
      <c r="I3" s="38"/>
      <c r="J3" s="38"/>
      <c r="K3" s="38"/>
      <c r="L3" s="39"/>
      <c r="M3" s="37" t="s">
        <v>5</v>
      </c>
      <c r="N3" s="38"/>
      <c r="O3" s="38"/>
      <c r="P3" s="38"/>
      <c r="Q3" s="39"/>
      <c r="R3" s="37" t="s">
        <v>6</v>
      </c>
      <c r="S3" s="38"/>
      <c r="T3" s="38"/>
      <c r="U3" s="38"/>
      <c r="V3" s="39"/>
      <c r="W3" s="37" t="s">
        <v>7</v>
      </c>
      <c r="X3" s="38"/>
      <c r="Y3" s="38"/>
      <c r="Z3" s="38"/>
      <c r="AA3" s="39"/>
      <c r="AB3" s="37" t="s">
        <v>8</v>
      </c>
      <c r="AC3" s="38"/>
      <c r="AD3" s="38"/>
      <c r="AE3" s="38"/>
      <c r="AF3" s="39"/>
      <c r="AG3" s="37" t="s">
        <v>9</v>
      </c>
      <c r="AH3" s="38"/>
      <c r="AI3" s="38"/>
      <c r="AJ3" s="38"/>
      <c r="AK3" s="39"/>
    </row>
    <row r="4" spans="1:37" ht="117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25">
      <c r="A5" s="3"/>
      <c r="B5" s="3" t="s">
        <v>44</v>
      </c>
      <c r="C5" s="4">
        <v>92</v>
      </c>
      <c r="D5" s="4">
        <v>91</v>
      </c>
      <c r="E5" s="4">
        <f>91/92*100</f>
        <v>98.91304347826086</v>
      </c>
      <c r="F5" s="4">
        <v>0</v>
      </c>
      <c r="G5" s="13">
        <v>1</v>
      </c>
      <c r="H5" s="4">
        <v>119</v>
      </c>
      <c r="I5" s="4">
        <v>118</v>
      </c>
      <c r="J5" s="4">
        <f>118/119*100</f>
        <v>99.159663865546221</v>
      </c>
      <c r="K5" s="4">
        <v>0</v>
      </c>
      <c r="L5" s="13">
        <v>1</v>
      </c>
      <c r="M5" s="4">
        <v>101</v>
      </c>
      <c r="N5" s="4">
        <v>90</v>
      </c>
      <c r="O5" s="4">
        <f>90/101*100</f>
        <v>89.10891089108911</v>
      </c>
      <c r="P5" s="4">
        <v>0</v>
      </c>
      <c r="Q5" s="13">
        <v>1</v>
      </c>
      <c r="R5" s="4">
        <v>95</v>
      </c>
      <c r="S5" s="4">
        <v>92</v>
      </c>
      <c r="T5" s="4">
        <f>92/95*100</f>
        <v>96.84210526315789</v>
      </c>
      <c r="U5" s="4">
        <v>0</v>
      </c>
      <c r="V5" s="13">
        <v>1</v>
      </c>
      <c r="W5" s="4">
        <v>103</v>
      </c>
      <c r="X5" s="4">
        <v>101</v>
      </c>
      <c r="Y5" s="4">
        <f>101/103*100</f>
        <v>98.05825242718447</v>
      </c>
      <c r="Z5" s="4">
        <v>0</v>
      </c>
      <c r="AA5" s="13">
        <v>1</v>
      </c>
      <c r="AB5" s="4">
        <v>51</v>
      </c>
      <c r="AC5" s="4">
        <v>51</v>
      </c>
      <c r="AD5" s="13">
        <v>1</v>
      </c>
      <c r="AE5" s="4">
        <v>0</v>
      </c>
      <c r="AF5" s="13">
        <v>1</v>
      </c>
      <c r="AG5" s="4">
        <v>30</v>
      </c>
      <c r="AH5" s="4">
        <v>30</v>
      </c>
      <c r="AI5" s="13">
        <v>1</v>
      </c>
      <c r="AJ5" s="4">
        <v>0</v>
      </c>
      <c r="AK5" s="13">
        <v>1</v>
      </c>
    </row>
    <row r="6" spans="1:3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7" t="s">
        <v>48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1">
    <mergeCell ref="C7:G7"/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W5" sqref="W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3.5703125" customWidth="1"/>
    <col min="7" max="7" width="5.5703125" customWidth="1"/>
    <col min="8" max="9" width="6.28515625" customWidth="1"/>
    <col min="10" max="10" width="5" customWidth="1"/>
    <col min="11" max="11" width="3.5703125" customWidth="1"/>
    <col min="12" max="12" width="7.28515625" customWidth="1"/>
    <col min="13" max="14" width="6.28515625" customWidth="1"/>
    <col min="15" max="15" width="6.5703125" customWidth="1"/>
    <col min="16" max="16" width="3.5703125" customWidth="1"/>
    <col min="17" max="17" width="6.5703125" customWidth="1"/>
    <col min="18" max="19" width="6.28515625" customWidth="1"/>
    <col min="20" max="20" width="6.7109375" customWidth="1"/>
    <col min="21" max="21" width="3.5703125" customWidth="1"/>
    <col min="22" max="22" width="6.85546875" customWidth="1"/>
  </cols>
  <sheetData>
    <row r="1" spans="1:22" ht="22.5" x14ac:dyDescent="0.3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"/>
      <c r="Q1" s="2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30" t="s">
        <v>0</v>
      </c>
      <c r="B3" s="30" t="s">
        <v>1</v>
      </c>
      <c r="C3" s="28" t="s">
        <v>6</v>
      </c>
      <c r="D3" s="28"/>
      <c r="E3" s="28"/>
      <c r="F3" s="28"/>
      <c r="G3" s="28"/>
      <c r="H3" s="28" t="s">
        <v>7</v>
      </c>
      <c r="I3" s="28"/>
      <c r="J3" s="28"/>
      <c r="K3" s="28"/>
      <c r="L3" s="28"/>
      <c r="M3" s="28" t="s">
        <v>8</v>
      </c>
      <c r="N3" s="28"/>
      <c r="O3" s="28"/>
      <c r="P3" s="28"/>
      <c r="Q3" s="28"/>
      <c r="R3" s="28" t="s">
        <v>9</v>
      </c>
      <c r="S3" s="28"/>
      <c r="T3" s="28"/>
      <c r="U3" s="28"/>
      <c r="V3" s="28"/>
    </row>
    <row r="4" spans="1:22" ht="122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/>
      <c r="B5" s="3" t="s">
        <v>44</v>
      </c>
      <c r="C5" s="4">
        <v>95</v>
      </c>
      <c r="D5" s="4">
        <v>85</v>
      </c>
      <c r="E5" s="4">
        <f>85/95*100</f>
        <v>89.473684210526315</v>
      </c>
      <c r="F5" s="4">
        <v>0</v>
      </c>
      <c r="G5" s="13">
        <v>1</v>
      </c>
      <c r="H5" s="4">
        <v>103</v>
      </c>
      <c r="I5" s="4">
        <v>101</v>
      </c>
      <c r="J5" s="4">
        <f>101/103*100</f>
        <v>98.05825242718447</v>
      </c>
      <c r="K5" s="4">
        <v>0</v>
      </c>
      <c r="L5" s="13">
        <v>1</v>
      </c>
      <c r="M5" s="4">
        <v>51</v>
      </c>
      <c r="N5" s="4">
        <v>51</v>
      </c>
      <c r="O5" s="13">
        <v>1</v>
      </c>
      <c r="P5" s="4">
        <v>0</v>
      </c>
      <c r="Q5" s="13">
        <v>1</v>
      </c>
      <c r="R5" s="4">
        <v>30</v>
      </c>
      <c r="S5" s="4">
        <v>30</v>
      </c>
      <c r="T5" s="13">
        <v>1</v>
      </c>
      <c r="U5" s="4">
        <v>0</v>
      </c>
      <c r="V5" s="13">
        <v>1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7" t="s">
        <v>48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</row>
  </sheetData>
  <mergeCells count="8">
    <mergeCell ref="C7:H7"/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6.28515625" customWidth="1"/>
    <col min="7" max="7" width="5.5703125" customWidth="1"/>
    <col min="8" max="9" width="6.28515625" customWidth="1"/>
    <col min="10" max="10" width="6.42578125" customWidth="1"/>
    <col min="11" max="14" width="6.28515625" customWidth="1"/>
    <col min="15" max="15" width="5.85546875" customWidth="1"/>
    <col min="16" max="16" width="6.28515625" customWidth="1"/>
    <col min="17" max="17" width="5.7109375" customWidth="1"/>
    <col min="18" max="19" width="6.28515625" customWidth="1"/>
    <col min="20" max="20" width="5.7109375" customWidth="1"/>
    <col min="21" max="21" width="6.28515625" customWidth="1"/>
    <col min="22" max="22" width="6.42578125" customWidth="1"/>
    <col min="23" max="24" width="6.28515625" customWidth="1"/>
    <col min="25" max="25" width="5.85546875" customWidth="1"/>
    <col min="26" max="26" width="6.28515625" customWidth="1"/>
    <col min="27" max="27" width="6.85546875" customWidth="1"/>
  </cols>
  <sheetData>
    <row r="1" spans="1:27" ht="22.5" x14ac:dyDescent="0.3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  <c r="W3" s="28" t="s">
        <v>7</v>
      </c>
      <c r="X3" s="28"/>
      <c r="Y3" s="28"/>
      <c r="Z3" s="28"/>
      <c r="AA3" s="28"/>
    </row>
    <row r="4" spans="1:27" ht="119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92</v>
      </c>
      <c r="D5" s="4">
        <v>90</v>
      </c>
      <c r="E5" s="4">
        <f>D5/C5*100</f>
        <v>97.826086956521735</v>
      </c>
      <c r="F5" s="4">
        <v>0</v>
      </c>
      <c r="G5" s="13">
        <v>1</v>
      </c>
      <c r="H5" s="4">
        <v>119</v>
      </c>
      <c r="I5" s="4">
        <v>118</v>
      </c>
      <c r="J5" s="4">
        <f>I5/H5*100</f>
        <v>99.159663865546221</v>
      </c>
      <c r="K5" s="4">
        <v>0</v>
      </c>
      <c r="L5" s="13">
        <v>1</v>
      </c>
      <c r="M5" s="4">
        <v>101</v>
      </c>
      <c r="N5" s="4">
        <v>101</v>
      </c>
      <c r="O5" s="13">
        <v>1</v>
      </c>
      <c r="P5" s="4">
        <v>0</v>
      </c>
      <c r="Q5" s="13">
        <v>1</v>
      </c>
      <c r="R5" s="4">
        <v>95</v>
      </c>
      <c r="S5" s="4">
        <v>94</v>
      </c>
      <c r="T5" s="4">
        <f>S5/R5*100</f>
        <v>98.94736842105263</v>
      </c>
      <c r="U5" s="4">
        <v>0</v>
      </c>
      <c r="V5" s="13">
        <v>1</v>
      </c>
      <c r="W5" s="3">
        <v>103</v>
      </c>
      <c r="X5" s="3">
        <v>103</v>
      </c>
      <c r="Y5" s="24">
        <v>1</v>
      </c>
      <c r="Z5" s="3">
        <v>0</v>
      </c>
      <c r="AA5" s="24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48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H7"/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6" sqref="V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85546875" customWidth="1"/>
    <col min="6" max="6" width="6.28515625" customWidth="1"/>
    <col min="7" max="7" width="6.7109375" customWidth="1"/>
    <col min="8" max="9" width="6.28515625" customWidth="1"/>
    <col min="10" max="10" width="6" customWidth="1"/>
    <col min="11" max="11" width="6.28515625" customWidth="1"/>
    <col min="12" max="12" width="6.7109375" customWidth="1"/>
    <col min="13" max="14" width="6.28515625" customWidth="1"/>
    <col min="15" max="15" width="6" customWidth="1"/>
    <col min="16" max="16" width="6.28515625" customWidth="1"/>
    <col min="17" max="17" width="6" customWidth="1"/>
    <col min="18" max="19" width="6.28515625" customWidth="1"/>
    <col min="20" max="20" width="6" customWidth="1"/>
    <col min="21" max="21" width="6.28515625" customWidth="1"/>
    <col min="22" max="22" width="7.42578125" customWidth="1"/>
  </cols>
  <sheetData>
    <row r="1" spans="1:22" ht="22.5" x14ac:dyDescent="0.3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"/>
      <c r="T1" s="2"/>
      <c r="U1" s="2"/>
      <c r="V1" s="2"/>
    </row>
    <row r="2" spans="1:2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  <c r="M3" s="28" t="s">
        <v>5</v>
      </c>
      <c r="N3" s="28"/>
      <c r="O3" s="28"/>
      <c r="P3" s="28"/>
      <c r="Q3" s="28"/>
      <c r="R3" s="28" t="s">
        <v>6</v>
      </c>
      <c r="S3" s="28"/>
      <c r="T3" s="28"/>
      <c r="U3" s="28"/>
      <c r="V3" s="28"/>
    </row>
    <row r="4" spans="1:22" ht="114.7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25">
      <c r="A5" s="3"/>
      <c r="B5" s="3" t="s">
        <v>44</v>
      </c>
      <c r="C5" s="4">
        <v>92</v>
      </c>
      <c r="D5" s="4">
        <v>92</v>
      </c>
      <c r="E5" s="13">
        <v>1</v>
      </c>
      <c r="F5" s="4">
        <v>0</v>
      </c>
      <c r="G5" s="13">
        <v>1</v>
      </c>
      <c r="H5" s="4">
        <v>119</v>
      </c>
      <c r="I5" s="4">
        <v>118</v>
      </c>
      <c r="J5" s="4">
        <f>118/119*100</f>
        <v>99.159663865546221</v>
      </c>
      <c r="K5" s="4">
        <v>0</v>
      </c>
      <c r="L5" s="13">
        <v>1</v>
      </c>
      <c r="M5" s="4">
        <v>101</v>
      </c>
      <c r="N5" s="4">
        <v>100</v>
      </c>
      <c r="O5" s="4">
        <f>100/101*100</f>
        <v>99.009900990099013</v>
      </c>
      <c r="P5" s="4">
        <v>0</v>
      </c>
      <c r="Q5" s="13">
        <v>1</v>
      </c>
      <c r="R5" s="4">
        <v>95</v>
      </c>
      <c r="S5" s="4">
        <v>94</v>
      </c>
      <c r="T5" s="4">
        <f>94/95*100</f>
        <v>98.94736842105263</v>
      </c>
      <c r="U5" s="4">
        <v>0</v>
      </c>
      <c r="V5" s="13">
        <v>1</v>
      </c>
    </row>
    <row r="6" spans="1:2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7" t="s">
        <v>48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8">
    <mergeCell ref="C7:G7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R5" sqref="R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5.5703125" customWidth="1"/>
    <col min="6" max="7" width="5.42578125" customWidth="1"/>
    <col min="8" max="9" width="6.28515625" customWidth="1"/>
    <col min="10" max="10" width="6" customWidth="1"/>
    <col min="11" max="11" width="3.5703125" customWidth="1"/>
    <col min="12" max="12" width="6.5703125" customWidth="1"/>
    <col min="13" max="14" width="6.28515625" customWidth="1"/>
    <col min="15" max="15" width="6.7109375" customWidth="1"/>
    <col min="16" max="16" width="3.5703125" customWidth="1"/>
    <col min="17" max="17" width="6.28515625" customWidth="1"/>
  </cols>
  <sheetData>
    <row r="1" spans="1:19" ht="22.5" x14ac:dyDescent="0.3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9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30" t="s">
        <v>0</v>
      </c>
      <c r="B3" s="30" t="s">
        <v>1</v>
      </c>
      <c r="C3" s="30" t="s">
        <v>3</v>
      </c>
      <c r="D3" s="30"/>
      <c r="E3" s="30"/>
      <c r="F3" s="30"/>
      <c r="G3" s="30"/>
      <c r="H3" s="30" t="s">
        <v>4</v>
      </c>
      <c r="I3" s="30"/>
      <c r="J3" s="30"/>
      <c r="K3" s="30"/>
      <c r="L3" s="30"/>
      <c r="M3" s="30" t="s">
        <v>5</v>
      </c>
      <c r="N3" s="30"/>
      <c r="O3" s="30"/>
      <c r="P3" s="30"/>
      <c r="Q3" s="30"/>
    </row>
    <row r="4" spans="1:19" ht="125.25" customHeight="1" x14ac:dyDescent="0.25">
      <c r="A4" s="30"/>
      <c r="B4" s="30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25">
      <c r="A5" s="3"/>
      <c r="B5" s="3" t="s">
        <v>44</v>
      </c>
      <c r="C5" s="3">
        <v>92</v>
      </c>
      <c r="D5" s="3">
        <v>92</v>
      </c>
      <c r="E5" s="24">
        <v>1</v>
      </c>
      <c r="F5" s="25">
        <v>0</v>
      </c>
      <c r="G5" s="26">
        <v>100</v>
      </c>
      <c r="H5" s="3">
        <v>119</v>
      </c>
      <c r="I5" s="3">
        <v>119</v>
      </c>
      <c r="J5" s="24">
        <v>1</v>
      </c>
      <c r="K5" s="3">
        <v>0</v>
      </c>
      <c r="L5" s="24">
        <v>1</v>
      </c>
      <c r="M5" s="3">
        <v>101</v>
      </c>
      <c r="N5" s="3">
        <v>101</v>
      </c>
      <c r="O5" s="24">
        <v>1</v>
      </c>
      <c r="P5" s="3">
        <v>0</v>
      </c>
      <c r="Q5" s="24">
        <v>1</v>
      </c>
    </row>
    <row r="6" spans="1:19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7" t="s">
        <v>48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</row>
    <row r="16" spans="1:19" ht="14.45" x14ac:dyDescent="0.3">
      <c r="S16" t="s">
        <v>40</v>
      </c>
    </row>
  </sheetData>
  <mergeCells count="7">
    <mergeCell ref="C7:H7"/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85546875" customWidth="1"/>
    <col min="6" max="6" width="6.28515625" customWidth="1"/>
    <col min="7" max="7" width="7.5703125" customWidth="1"/>
    <col min="8" max="9" width="6.28515625" customWidth="1"/>
    <col min="10" max="10" width="9.140625" customWidth="1"/>
    <col min="11" max="11" width="6.28515625" customWidth="1"/>
    <col min="12" max="12" width="8.42578125" customWidth="1"/>
  </cols>
  <sheetData>
    <row r="1" spans="1:12" ht="25.5" x14ac:dyDescent="0.35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30" t="s">
        <v>0</v>
      </c>
      <c r="B3" s="30" t="s">
        <v>1</v>
      </c>
      <c r="C3" s="28" t="s">
        <v>3</v>
      </c>
      <c r="D3" s="28"/>
      <c r="E3" s="28"/>
      <c r="F3" s="28"/>
      <c r="G3" s="28"/>
      <c r="H3" s="28" t="s">
        <v>4</v>
      </c>
      <c r="I3" s="28"/>
      <c r="J3" s="28"/>
      <c r="K3" s="28"/>
      <c r="L3" s="28"/>
    </row>
    <row r="4" spans="1:12" ht="108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x14ac:dyDescent="0.25">
      <c r="A5" s="3"/>
      <c r="B5" s="3" t="s">
        <v>44</v>
      </c>
      <c r="C5" s="4">
        <v>92</v>
      </c>
      <c r="D5" s="4">
        <v>57</v>
      </c>
      <c r="E5" s="13">
        <v>0.62</v>
      </c>
      <c r="F5" s="4">
        <v>0</v>
      </c>
      <c r="G5" s="13">
        <v>1</v>
      </c>
      <c r="H5" s="4">
        <v>119</v>
      </c>
      <c r="I5" s="4">
        <v>65</v>
      </c>
      <c r="J5" s="20">
        <v>0.54600000000000004</v>
      </c>
      <c r="K5" s="4">
        <v>0</v>
      </c>
      <c r="L5" s="13">
        <v>1</v>
      </c>
    </row>
    <row r="6" spans="1:12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4.4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31" t="s">
        <v>46</v>
      </c>
      <c r="D8" s="31"/>
      <c r="E8" s="31"/>
      <c r="F8" s="31"/>
      <c r="G8" s="31"/>
      <c r="H8" s="2"/>
      <c r="I8" s="2"/>
      <c r="J8" s="2"/>
      <c r="K8" s="2"/>
      <c r="L8" s="2"/>
    </row>
    <row r="9" spans="1:12" ht="14.4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4.4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4.4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4.4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4.4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4.4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6">
    <mergeCell ref="C8:G8"/>
    <mergeCell ref="A1:L1"/>
    <mergeCell ref="A3:A4"/>
    <mergeCell ref="B3:B4"/>
    <mergeCell ref="C3:G3"/>
    <mergeCell ref="H3:L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V10" sqref="V10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7.28515625" bestFit="1" customWidth="1"/>
    <col min="6" max="6" width="6.28515625" customWidth="1"/>
    <col min="7" max="7" width="7.7109375" customWidth="1"/>
    <col min="8" max="8" width="6.28515625" customWidth="1"/>
    <col min="9" max="9" width="9" customWidth="1"/>
    <col min="10" max="10" width="8.140625" customWidth="1"/>
    <col min="11" max="11" width="6.28515625" customWidth="1"/>
    <col min="12" max="12" width="9.140625" customWidth="1"/>
    <col min="13" max="13" width="6.28515625" customWidth="1"/>
    <col min="14" max="14" width="9" customWidth="1"/>
    <col min="15" max="15" width="7.28515625" bestFit="1" customWidth="1"/>
    <col min="16" max="16" width="6.28515625" customWidth="1"/>
    <col min="17" max="17" width="9.140625" customWidth="1"/>
    <col min="18" max="18" width="6.28515625" customWidth="1"/>
    <col min="19" max="19" width="9" customWidth="1"/>
    <col min="20" max="20" width="8.42578125" customWidth="1"/>
    <col min="21" max="21" width="6.28515625" customWidth="1"/>
    <col min="22" max="22" width="7.42578125" customWidth="1"/>
    <col min="23" max="23" width="6.28515625" customWidth="1"/>
    <col min="24" max="24" width="9" customWidth="1"/>
    <col min="25" max="25" width="7" customWidth="1"/>
    <col min="26" max="26" width="6.28515625" customWidth="1"/>
    <col min="27" max="27" width="6.7109375" customWidth="1"/>
  </cols>
  <sheetData>
    <row r="1" spans="1:27" ht="22.5" x14ac:dyDescent="0.3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30" t="s">
        <v>0</v>
      </c>
      <c r="B3" s="30" t="s">
        <v>1</v>
      </c>
      <c r="C3" s="28" t="s">
        <v>5</v>
      </c>
      <c r="D3" s="28"/>
      <c r="E3" s="28"/>
      <c r="F3" s="28"/>
      <c r="G3" s="28"/>
      <c r="H3" s="28" t="s">
        <v>6</v>
      </c>
      <c r="I3" s="28"/>
      <c r="J3" s="28"/>
      <c r="K3" s="28"/>
      <c r="L3" s="28"/>
      <c r="M3" s="28" t="s">
        <v>7</v>
      </c>
      <c r="N3" s="28"/>
      <c r="O3" s="28"/>
      <c r="P3" s="28"/>
      <c r="Q3" s="28"/>
      <c r="R3" s="28" t="s">
        <v>8</v>
      </c>
      <c r="S3" s="28"/>
      <c r="T3" s="28"/>
      <c r="U3" s="28"/>
      <c r="V3" s="28"/>
      <c r="W3" s="28" t="s">
        <v>9</v>
      </c>
      <c r="X3" s="28"/>
      <c r="Y3" s="28"/>
      <c r="Z3" s="28"/>
      <c r="AA3" s="28"/>
    </row>
    <row r="4" spans="1:27" ht="98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101</v>
      </c>
      <c r="D5" s="4">
        <v>62</v>
      </c>
      <c r="E5" s="20">
        <v>0.61299999999999999</v>
      </c>
      <c r="F5" s="4">
        <v>0</v>
      </c>
      <c r="G5" s="13">
        <v>1</v>
      </c>
      <c r="H5" s="4">
        <v>95</v>
      </c>
      <c r="I5" s="4">
        <v>53</v>
      </c>
      <c r="J5" s="20">
        <v>0.55700000000000005</v>
      </c>
      <c r="K5" s="4">
        <v>0</v>
      </c>
      <c r="L5" s="13">
        <v>1</v>
      </c>
      <c r="M5" s="4">
        <v>103</v>
      </c>
      <c r="N5" s="4">
        <v>49</v>
      </c>
      <c r="O5" s="20">
        <v>0.47499999999999998</v>
      </c>
      <c r="P5" s="4">
        <v>0</v>
      </c>
      <c r="Q5" s="13">
        <v>1</v>
      </c>
      <c r="R5" s="4">
        <v>51</v>
      </c>
      <c r="S5" s="4">
        <v>28</v>
      </c>
      <c r="T5" s="20">
        <v>0.54900000000000004</v>
      </c>
      <c r="U5" s="4">
        <v>0</v>
      </c>
      <c r="V5" s="13">
        <v>1</v>
      </c>
      <c r="W5" s="4">
        <v>30</v>
      </c>
      <c r="X5" s="4">
        <v>26</v>
      </c>
      <c r="Y5" s="13">
        <v>0.86</v>
      </c>
      <c r="Z5" s="4">
        <v>0</v>
      </c>
      <c r="AA5" s="13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46</v>
      </c>
      <c r="D7" s="27"/>
      <c r="E7" s="27"/>
      <c r="F7" s="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F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7" customWidth="1"/>
    <col min="6" max="6" width="6.28515625" customWidth="1"/>
    <col min="7" max="7" width="7.5703125" customWidth="1"/>
    <col min="8" max="8" width="6.28515625" customWidth="1"/>
    <col min="9" max="9" width="9" customWidth="1"/>
    <col min="10" max="10" width="7.28515625" bestFit="1" customWidth="1"/>
    <col min="11" max="11" width="6.28515625" customWidth="1"/>
    <col min="12" max="12" width="8.28515625" customWidth="1"/>
    <col min="13" max="13" width="6.28515625" customWidth="1"/>
    <col min="14" max="15" width="9" customWidth="1"/>
    <col min="16" max="16" width="6.28515625" customWidth="1"/>
    <col min="17" max="17" width="9.140625" customWidth="1"/>
    <col min="18" max="18" width="6.28515625" customWidth="1"/>
    <col min="19" max="19" width="9" customWidth="1"/>
    <col min="20" max="20" width="9.42578125" customWidth="1"/>
    <col min="21" max="21" width="6.28515625" customWidth="1"/>
    <col min="22" max="22" width="9" customWidth="1"/>
    <col min="23" max="23" width="6.28515625" customWidth="1"/>
    <col min="24" max="24" width="9" customWidth="1"/>
    <col min="25" max="25" width="4.85546875" bestFit="1" customWidth="1"/>
    <col min="26" max="26" width="6.28515625" customWidth="1"/>
    <col min="27" max="27" width="7.42578125" customWidth="1"/>
  </cols>
  <sheetData>
    <row r="1" spans="1:27" ht="22.5" x14ac:dyDescent="0.3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30" t="s">
        <v>0</v>
      </c>
      <c r="B3" s="30" t="s">
        <v>1</v>
      </c>
      <c r="C3" s="28" t="s">
        <v>5</v>
      </c>
      <c r="D3" s="28"/>
      <c r="E3" s="28"/>
      <c r="F3" s="28"/>
      <c r="G3" s="28"/>
      <c r="H3" s="28" t="s">
        <v>6</v>
      </c>
      <c r="I3" s="28"/>
      <c r="J3" s="28"/>
      <c r="K3" s="28"/>
      <c r="L3" s="28"/>
      <c r="M3" s="28" t="s">
        <v>7</v>
      </c>
      <c r="N3" s="28"/>
      <c r="O3" s="28"/>
      <c r="P3" s="28"/>
      <c r="Q3" s="28"/>
      <c r="R3" s="28" t="s">
        <v>8</v>
      </c>
      <c r="S3" s="28"/>
      <c r="T3" s="28"/>
      <c r="U3" s="28"/>
      <c r="V3" s="28"/>
      <c r="W3" s="28" t="s">
        <v>9</v>
      </c>
      <c r="X3" s="28"/>
      <c r="Y3" s="28"/>
      <c r="Z3" s="28"/>
      <c r="AA3" s="28"/>
    </row>
    <row r="4" spans="1:27" ht="98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101</v>
      </c>
      <c r="D5" s="4">
        <v>54</v>
      </c>
      <c r="E5" s="20">
        <v>0.53400000000000003</v>
      </c>
      <c r="F5" s="4">
        <v>0</v>
      </c>
      <c r="G5" s="13">
        <v>1</v>
      </c>
      <c r="H5" s="4">
        <v>95</v>
      </c>
      <c r="I5" s="4">
        <v>49</v>
      </c>
      <c r="J5" s="20">
        <v>0.51500000000000001</v>
      </c>
      <c r="K5" s="4">
        <v>0</v>
      </c>
      <c r="L5" s="13">
        <v>1</v>
      </c>
      <c r="M5" s="4">
        <v>103</v>
      </c>
      <c r="N5" s="4">
        <v>52</v>
      </c>
      <c r="O5" s="20">
        <v>0.504</v>
      </c>
      <c r="P5" s="4">
        <v>0</v>
      </c>
      <c r="Q5" s="13">
        <v>1</v>
      </c>
      <c r="R5" s="4">
        <v>51</v>
      </c>
      <c r="S5" s="4">
        <v>30</v>
      </c>
      <c r="T5" s="20">
        <v>0.58799999999999997</v>
      </c>
      <c r="U5" s="4">
        <v>0</v>
      </c>
      <c r="V5" s="13">
        <v>1</v>
      </c>
      <c r="W5" s="4">
        <v>30</v>
      </c>
      <c r="X5" s="4">
        <v>25</v>
      </c>
      <c r="Y5" s="13">
        <v>0.83</v>
      </c>
      <c r="Z5" s="4">
        <v>0</v>
      </c>
      <c r="AA5" s="13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H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7" customWidth="1"/>
    <col min="6" max="6" width="6.28515625" customWidth="1"/>
    <col min="7" max="7" width="7.7109375" customWidth="1"/>
    <col min="8" max="8" width="6.28515625" customWidth="1"/>
    <col min="9" max="9" width="9" customWidth="1"/>
    <col min="10" max="10" width="7.7109375" customWidth="1"/>
    <col min="11" max="11" width="6.28515625" customWidth="1"/>
    <col min="12" max="12" width="8.28515625" customWidth="1"/>
    <col min="13" max="13" width="6.28515625" customWidth="1"/>
    <col min="14" max="15" width="9" customWidth="1"/>
    <col min="16" max="16" width="6.28515625" customWidth="1"/>
    <col min="17" max="17" width="7.5703125" customWidth="1"/>
    <col min="18" max="18" width="6.28515625" customWidth="1"/>
    <col min="19" max="19" width="9" customWidth="1"/>
    <col min="20" max="20" width="7.5703125" customWidth="1"/>
    <col min="21" max="21" width="6.28515625" customWidth="1"/>
    <col min="22" max="22" width="6.7109375" customWidth="1"/>
    <col min="23" max="23" width="6.28515625" customWidth="1"/>
    <col min="24" max="24" width="9" customWidth="1"/>
    <col min="25" max="25" width="7" customWidth="1"/>
    <col min="26" max="26" width="6.28515625" customWidth="1"/>
    <col min="27" max="27" width="9.140625" customWidth="1"/>
  </cols>
  <sheetData>
    <row r="1" spans="1:27" ht="22.5" x14ac:dyDescent="0.3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30" t="s">
        <v>0</v>
      </c>
      <c r="B3" s="30" t="s">
        <v>1</v>
      </c>
      <c r="C3" s="28" t="s">
        <v>5</v>
      </c>
      <c r="D3" s="28"/>
      <c r="E3" s="28"/>
      <c r="F3" s="28"/>
      <c r="G3" s="28"/>
      <c r="H3" s="28" t="s">
        <v>6</v>
      </c>
      <c r="I3" s="28"/>
      <c r="J3" s="28"/>
      <c r="K3" s="28"/>
      <c r="L3" s="28"/>
      <c r="M3" s="28" t="s">
        <v>7</v>
      </c>
      <c r="N3" s="28"/>
      <c r="O3" s="28"/>
      <c r="P3" s="28"/>
      <c r="Q3" s="28"/>
      <c r="R3" s="28" t="s">
        <v>8</v>
      </c>
      <c r="S3" s="28"/>
      <c r="T3" s="28"/>
      <c r="U3" s="28"/>
      <c r="V3" s="28"/>
      <c r="W3" s="28" t="s">
        <v>9</v>
      </c>
      <c r="X3" s="28"/>
      <c r="Y3" s="28"/>
      <c r="Z3" s="28"/>
      <c r="AA3" s="28"/>
    </row>
    <row r="4" spans="1:27" ht="98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101</v>
      </c>
      <c r="D5" s="4">
        <v>58</v>
      </c>
      <c r="E5" s="20">
        <v>0.57399999999999995</v>
      </c>
      <c r="F5" s="4">
        <v>0</v>
      </c>
      <c r="G5" s="13">
        <v>1</v>
      </c>
      <c r="H5" s="4">
        <v>95</v>
      </c>
      <c r="I5" s="4">
        <v>55</v>
      </c>
      <c r="J5" s="20">
        <v>0.57799999999999996</v>
      </c>
      <c r="K5" s="4">
        <v>0</v>
      </c>
      <c r="L5" s="13">
        <v>1</v>
      </c>
      <c r="M5" s="4">
        <v>103</v>
      </c>
      <c r="N5" s="4">
        <v>59</v>
      </c>
      <c r="O5" s="20">
        <v>0.57199999999999995</v>
      </c>
      <c r="P5" s="4">
        <v>0</v>
      </c>
      <c r="Q5" s="13">
        <v>1</v>
      </c>
      <c r="R5" s="4">
        <v>51</v>
      </c>
      <c r="S5" s="4">
        <v>33</v>
      </c>
      <c r="T5" s="20">
        <v>0.64700000000000002</v>
      </c>
      <c r="U5" s="4">
        <v>0</v>
      </c>
      <c r="V5" s="13">
        <v>1</v>
      </c>
      <c r="W5" s="4">
        <v>30</v>
      </c>
      <c r="X5" s="4">
        <v>26</v>
      </c>
      <c r="Y5" s="13">
        <v>0.86</v>
      </c>
      <c r="Z5" s="4">
        <v>0</v>
      </c>
      <c r="AA5" s="13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G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C4" sqref="C4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7.140625" customWidth="1"/>
    <col min="6" max="6" width="6.28515625" customWidth="1"/>
    <col min="7" max="7" width="7" customWidth="1"/>
    <col min="8" max="8" width="6.28515625" customWidth="1"/>
    <col min="9" max="9" width="9" customWidth="1"/>
    <col min="10" max="10" width="8" customWidth="1"/>
    <col min="11" max="11" width="6.28515625" customWidth="1"/>
    <col min="12" max="12" width="7.5703125" customWidth="1"/>
    <col min="13" max="13" width="6.28515625" customWidth="1"/>
    <col min="14" max="14" width="9" customWidth="1"/>
    <col min="15" max="15" width="7" customWidth="1"/>
    <col min="16" max="16" width="6.28515625" customWidth="1"/>
    <col min="17" max="17" width="7.5703125" customWidth="1"/>
    <col min="18" max="18" width="6.28515625" customWidth="1"/>
    <col min="19" max="19" width="9" customWidth="1"/>
    <col min="20" max="20" width="7.140625" customWidth="1"/>
    <col min="21" max="21" width="6.28515625" customWidth="1"/>
    <col min="22" max="22" width="7" customWidth="1"/>
    <col min="23" max="23" width="6.28515625" customWidth="1"/>
    <col min="24" max="24" width="9" customWidth="1"/>
    <col min="25" max="25" width="9.85546875" customWidth="1"/>
    <col min="26" max="26" width="6.28515625" customWidth="1"/>
    <col min="27" max="27" width="7.7109375" customWidth="1"/>
  </cols>
  <sheetData>
    <row r="1" spans="1:27" ht="22.5" x14ac:dyDescent="0.3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30" t="s">
        <v>0</v>
      </c>
      <c r="B3" s="30" t="s">
        <v>1</v>
      </c>
      <c r="C3" s="28" t="s">
        <v>5</v>
      </c>
      <c r="D3" s="28"/>
      <c r="E3" s="28"/>
      <c r="F3" s="28"/>
      <c r="G3" s="28"/>
      <c r="H3" s="28" t="s">
        <v>6</v>
      </c>
      <c r="I3" s="28"/>
      <c r="J3" s="28"/>
      <c r="K3" s="28"/>
      <c r="L3" s="28"/>
      <c r="M3" s="28" t="s">
        <v>7</v>
      </c>
      <c r="N3" s="28"/>
      <c r="O3" s="28"/>
      <c r="P3" s="28"/>
      <c r="Q3" s="28"/>
      <c r="R3" s="28" t="s">
        <v>8</v>
      </c>
      <c r="S3" s="28"/>
      <c r="T3" s="28"/>
      <c r="U3" s="28"/>
      <c r="V3" s="28"/>
      <c r="W3" s="28" t="s">
        <v>9</v>
      </c>
      <c r="X3" s="28"/>
      <c r="Y3" s="28"/>
      <c r="Z3" s="28"/>
      <c r="AA3" s="28"/>
    </row>
    <row r="4" spans="1:27" ht="98.25" customHeight="1" x14ac:dyDescent="0.25">
      <c r="A4" s="30"/>
      <c r="B4" s="30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25">
      <c r="A5" s="3"/>
      <c r="B5" s="3" t="s">
        <v>44</v>
      </c>
      <c r="C5" s="4">
        <v>101</v>
      </c>
      <c r="D5" s="4">
        <v>72</v>
      </c>
      <c r="E5" s="20">
        <v>0.71199999999999997</v>
      </c>
      <c r="F5" s="4">
        <v>0</v>
      </c>
      <c r="G5" s="13">
        <v>1</v>
      </c>
      <c r="H5" s="4">
        <v>95</v>
      </c>
      <c r="I5" s="4">
        <v>73</v>
      </c>
      <c r="J5" s="20">
        <v>0.76800000000000002</v>
      </c>
      <c r="K5" s="4">
        <v>0</v>
      </c>
      <c r="L5" s="13">
        <v>1</v>
      </c>
      <c r="M5" s="4">
        <v>103</v>
      </c>
      <c r="N5" s="4">
        <v>94</v>
      </c>
      <c r="O5" s="20">
        <v>0.91200000000000003</v>
      </c>
      <c r="P5" s="4">
        <v>0</v>
      </c>
      <c r="Q5" s="13">
        <v>1</v>
      </c>
      <c r="R5" s="4">
        <v>51</v>
      </c>
      <c r="S5" s="4">
        <v>39</v>
      </c>
      <c r="T5" s="20">
        <v>0.86199999999999999</v>
      </c>
      <c r="U5" s="4">
        <v>0</v>
      </c>
      <c r="V5" s="13">
        <v>1</v>
      </c>
      <c r="W5" s="4">
        <v>30</v>
      </c>
      <c r="X5" s="4">
        <v>28</v>
      </c>
      <c r="Y5" s="20">
        <v>0.93300000000000005</v>
      </c>
      <c r="Z5" s="4">
        <v>0</v>
      </c>
      <c r="AA5" s="13">
        <v>1</v>
      </c>
    </row>
    <row r="6" spans="1:27" ht="14.4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7" t="s">
        <v>46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9">
    <mergeCell ref="C7:G7"/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opLeftCell="K1" workbookViewId="0">
      <selection activeCell="AR11" sqref="AR11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6" customWidth="1"/>
    <col min="7" max="7" width="6.28515625" customWidth="1"/>
    <col min="8" max="8" width="7.7109375" customWidth="1"/>
    <col min="9" max="10" width="6.28515625" customWidth="1"/>
    <col min="11" max="11" width="8.28515625" customWidth="1"/>
    <col min="12" max="12" width="6.28515625" customWidth="1"/>
    <col min="13" max="13" width="7.42578125" customWidth="1"/>
    <col min="14" max="15" width="6.28515625" customWidth="1"/>
    <col min="16" max="16" width="7.42578125" customWidth="1"/>
    <col min="17" max="17" width="6.28515625" customWidth="1"/>
    <col min="18" max="18" width="7.42578125" customWidth="1"/>
    <col min="19" max="20" width="6.28515625" customWidth="1"/>
    <col min="21" max="21" width="6.140625" customWidth="1"/>
    <col min="22" max="22" width="6.28515625" customWidth="1"/>
    <col min="23" max="23" width="6.140625" customWidth="1"/>
    <col min="24" max="25" width="6.28515625" customWidth="1"/>
    <col min="26" max="26" width="7" customWidth="1"/>
    <col min="27" max="27" width="6.28515625" customWidth="1"/>
    <col min="28" max="28" width="6.42578125" customWidth="1"/>
    <col min="29" max="30" width="6.28515625" customWidth="1"/>
    <col min="31" max="31" width="7.7109375" customWidth="1"/>
    <col min="32" max="32" width="6.28515625" customWidth="1"/>
    <col min="33" max="33" width="6" customWidth="1"/>
    <col min="34" max="35" width="6.28515625" customWidth="1"/>
    <col min="36" max="36" width="7" customWidth="1"/>
    <col min="37" max="37" width="6.28515625" customWidth="1"/>
    <col min="38" max="38" width="5.7109375" customWidth="1"/>
    <col min="39" max="40" width="6.28515625" customWidth="1"/>
    <col min="41" max="41" width="7" customWidth="1"/>
    <col min="42" max="42" width="6.28515625" customWidth="1"/>
    <col min="43" max="43" width="6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"/>
      <c r="AF1" s="2"/>
      <c r="AG1" s="2"/>
    </row>
    <row r="2" spans="1:5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30" t="s">
        <v>0</v>
      </c>
      <c r="B3" s="30" t="s">
        <v>1</v>
      </c>
      <c r="C3" s="8" t="s">
        <v>13</v>
      </c>
      <c r="D3" s="32" t="s">
        <v>14</v>
      </c>
      <c r="E3" s="33"/>
      <c r="F3" s="33"/>
      <c r="G3" s="33"/>
      <c r="H3" s="34"/>
      <c r="I3" s="32" t="s">
        <v>15</v>
      </c>
      <c r="J3" s="33"/>
      <c r="K3" s="33"/>
      <c r="L3" s="33"/>
      <c r="M3" s="34"/>
      <c r="N3" s="32" t="s">
        <v>16</v>
      </c>
      <c r="O3" s="33"/>
      <c r="P3" s="33"/>
      <c r="Q3" s="33"/>
      <c r="R3" s="34"/>
      <c r="S3" s="30" t="s">
        <v>3</v>
      </c>
      <c r="T3" s="30"/>
      <c r="U3" s="30"/>
      <c r="V3" s="30"/>
      <c r="W3" s="30"/>
      <c r="X3" s="30" t="s">
        <v>4</v>
      </c>
      <c r="Y3" s="30"/>
      <c r="Z3" s="30"/>
      <c r="AA3" s="30"/>
      <c r="AB3" s="30"/>
      <c r="AC3" s="30" t="s">
        <v>5</v>
      </c>
      <c r="AD3" s="30"/>
      <c r="AE3" s="30"/>
      <c r="AF3" s="30"/>
      <c r="AG3" s="30"/>
      <c r="AH3" s="30" t="s">
        <v>6</v>
      </c>
      <c r="AI3" s="30"/>
      <c r="AJ3" s="30"/>
      <c r="AK3" s="30"/>
      <c r="AL3" s="30"/>
      <c r="AM3" s="30" t="s">
        <v>7</v>
      </c>
      <c r="AN3" s="30"/>
      <c r="AO3" s="30"/>
      <c r="AP3" s="30"/>
      <c r="AQ3" s="30"/>
      <c r="AR3" s="30" t="s">
        <v>8</v>
      </c>
      <c r="AS3" s="30"/>
      <c r="AT3" s="30"/>
      <c r="AU3" s="30"/>
      <c r="AV3" s="30"/>
      <c r="AW3" s="30" t="s">
        <v>9</v>
      </c>
      <c r="AX3" s="30"/>
      <c r="AY3" s="30"/>
      <c r="AZ3" s="30"/>
      <c r="BA3" s="30"/>
    </row>
    <row r="4" spans="1:53" ht="99" customHeight="1" x14ac:dyDescent="0.25">
      <c r="A4" s="30"/>
      <c r="B4" s="30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 t="s">
        <v>44</v>
      </c>
      <c r="C5" s="12">
        <v>39</v>
      </c>
      <c r="D5" s="12">
        <v>26</v>
      </c>
      <c r="E5" s="12">
        <v>25</v>
      </c>
      <c r="F5" s="18">
        <v>0.96</v>
      </c>
      <c r="G5" s="12">
        <v>0</v>
      </c>
      <c r="H5" s="18">
        <v>1</v>
      </c>
      <c r="I5" s="12">
        <v>28</v>
      </c>
      <c r="J5" s="12">
        <v>27</v>
      </c>
      <c r="K5" s="19">
        <v>0.96399999999999997</v>
      </c>
      <c r="L5" s="12">
        <v>0</v>
      </c>
      <c r="M5" s="18">
        <v>1</v>
      </c>
      <c r="N5" s="12">
        <v>35</v>
      </c>
      <c r="O5" s="12">
        <v>32</v>
      </c>
      <c r="P5" s="19">
        <v>0.91400000000000003</v>
      </c>
      <c r="Q5" s="12">
        <v>0</v>
      </c>
      <c r="R5" s="18">
        <v>1</v>
      </c>
      <c r="S5" s="12">
        <v>18</v>
      </c>
      <c r="T5" s="12">
        <v>13</v>
      </c>
      <c r="U5" s="18">
        <v>0.72</v>
      </c>
      <c r="V5" s="12">
        <v>0</v>
      </c>
      <c r="W5" s="18">
        <v>1</v>
      </c>
      <c r="X5" s="12">
        <v>36</v>
      </c>
      <c r="Y5" s="12">
        <v>29</v>
      </c>
      <c r="Z5" s="22">
        <v>0.80500000000000005</v>
      </c>
      <c r="AA5" s="12">
        <v>0</v>
      </c>
      <c r="AB5" s="18">
        <v>1</v>
      </c>
      <c r="AC5" s="12">
        <v>39</v>
      </c>
      <c r="AD5" s="12">
        <v>35</v>
      </c>
      <c r="AE5" s="22">
        <v>0.89700000000000002</v>
      </c>
      <c r="AF5" s="12">
        <v>0</v>
      </c>
      <c r="AG5" s="18">
        <v>1</v>
      </c>
      <c r="AH5" s="12">
        <v>21</v>
      </c>
      <c r="AI5" s="12">
        <v>18</v>
      </c>
      <c r="AJ5" s="18">
        <v>0.81</v>
      </c>
      <c r="AK5" s="12">
        <v>0</v>
      </c>
      <c r="AL5" s="18">
        <v>1</v>
      </c>
      <c r="AM5" s="12">
        <v>44</v>
      </c>
      <c r="AN5" s="12">
        <v>43</v>
      </c>
      <c r="AO5" s="22">
        <v>0.97699999999999998</v>
      </c>
      <c r="AP5" s="12">
        <v>0</v>
      </c>
      <c r="AQ5" s="18">
        <v>1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7" t="s">
        <v>47</v>
      </c>
      <c r="D7" s="27"/>
      <c r="E7" s="27"/>
      <c r="F7" s="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4.4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4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C7:F7"/>
    <mergeCell ref="AH3:AL3"/>
    <mergeCell ref="AM3:AQ3"/>
    <mergeCell ref="AR3:AV3"/>
    <mergeCell ref="AW3:BA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5" sqref="C5:BA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7.140625" customWidth="1"/>
    <col min="7" max="7" width="6.28515625" customWidth="1"/>
    <col min="8" max="8" width="7.5703125" customWidth="1"/>
    <col min="9" max="10" width="6.28515625" customWidth="1"/>
    <col min="11" max="11" width="6" customWidth="1"/>
    <col min="12" max="12" width="6.28515625" customWidth="1"/>
    <col min="13" max="13" width="7.140625" customWidth="1"/>
    <col min="14" max="15" width="6.28515625" customWidth="1"/>
    <col min="16" max="16" width="5.7109375" customWidth="1"/>
    <col min="17" max="17" width="6.28515625" customWidth="1"/>
    <col min="18" max="18" width="6" customWidth="1"/>
    <col min="19" max="20" width="6.28515625" customWidth="1"/>
    <col min="21" max="21" width="6.5703125" customWidth="1"/>
    <col min="22" max="22" width="6.28515625" customWidth="1"/>
    <col min="23" max="23" width="6" customWidth="1"/>
    <col min="24" max="25" width="6.28515625" customWidth="1"/>
    <col min="26" max="26" width="6" customWidth="1"/>
    <col min="27" max="27" width="6.28515625" customWidth="1"/>
    <col min="28" max="28" width="6.140625" customWidth="1"/>
    <col min="29" max="30" width="6.28515625" customWidth="1"/>
    <col min="31" max="31" width="6" customWidth="1"/>
    <col min="32" max="32" width="6.28515625" customWidth="1"/>
    <col min="33" max="33" width="6" customWidth="1"/>
    <col min="34" max="35" width="6.28515625" customWidth="1"/>
    <col min="36" max="36" width="6" customWidth="1"/>
    <col min="37" max="37" width="6.28515625" customWidth="1"/>
    <col min="38" max="38" width="6.85546875" customWidth="1"/>
    <col min="39" max="40" width="6.28515625" customWidth="1"/>
    <col min="41" max="41" width="6.140625" customWidth="1"/>
    <col min="42" max="42" width="6.28515625" customWidth="1"/>
    <col min="43" max="43" width="5.8554687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53" ht="14.4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36" t="s">
        <v>0</v>
      </c>
      <c r="B3" s="30" t="s">
        <v>1</v>
      </c>
      <c r="C3" s="8" t="s">
        <v>13</v>
      </c>
      <c r="D3" s="32" t="s">
        <v>14</v>
      </c>
      <c r="E3" s="33"/>
      <c r="F3" s="33"/>
      <c r="G3" s="33"/>
      <c r="H3" s="34"/>
      <c r="I3" s="32" t="s">
        <v>15</v>
      </c>
      <c r="J3" s="33"/>
      <c r="K3" s="33"/>
      <c r="L3" s="33"/>
      <c r="M3" s="34"/>
      <c r="N3" s="32" t="s">
        <v>16</v>
      </c>
      <c r="O3" s="33"/>
      <c r="P3" s="33"/>
      <c r="Q3" s="33"/>
      <c r="R3" s="34"/>
      <c r="S3" s="30" t="s">
        <v>3</v>
      </c>
      <c r="T3" s="30"/>
      <c r="U3" s="30"/>
      <c r="V3" s="30"/>
      <c r="W3" s="30"/>
      <c r="X3" s="30" t="s">
        <v>4</v>
      </c>
      <c r="Y3" s="30"/>
      <c r="Z3" s="30"/>
      <c r="AA3" s="30"/>
      <c r="AB3" s="30"/>
      <c r="AC3" s="30" t="s">
        <v>5</v>
      </c>
      <c r="AD3" s="30"/>
      <c r="AE3" s="30"/>
      <c r="AF3" s="30"/>
      <c r="AG3" s="30"/>
      <c r="AH3" s="35" t="s">
        <v>6</v>
      </c>
      <c r="AI3" s="35"/>
      <c r="AJ3" s="35"/>
      <c r="AK3" s="35"/>
      <c r="AL3" s="35"/>
      <c r="AM3" s="35" t="s">
        <v>7</v>
      </c>
      <c r="AN3" s="35"/>
      <c r="AO3" s="35"/>
      <c r="AP3" s="35"/>
      <c r="AQ3" s="35"/>
      <c r="AR3" s="35" t="s">
        <v>8</v>
      </c>
      <c r="AS3" s="35"/>
      <c r="AT3" s="35"/>
      <c r="AU3" s="35"/>
      <c r="AV3" s="35"/>
      <c r="AW3" s="35" t="s">
        <v>9</v>
      </c>
      <c r="AX3" s="35"/>
      <c r="AY3" s="35"/>
      <c r="AZ3" s="35"/>
      <c r="BA3" s="35"/>
    </row>
    <row r="4" spans="1:53" ht="103.5" customHeight="1" x14ac:dyDescent="0.25">
      <c r="A4" s="36"/>
      <c r="B4" s="30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30" x14ac:dyDescent="0.25">
      <c r="A5" s="10"/>
      <c r="B5" s="12" t="s">
        <v>44</v>
      </c>
      <c r="C5" s="12">
        <v>1</v>
      </c>
      <c r="D5" s="12">
        <v>6</v>
      </c>
      <c r="E5" s="12">
        <v>6</v>
      </c>
      <c r="F5" s="18">
        <v>1</v>
      </c>
      <c r="G5" s="12">
        <v>0</v>
      </c>
      <c r="H5" s="18">
        <v>1</v>
      </c>
      <c r="I5" s="12">
        <v>6</v>
      </c>
      <c r="J5" s="12">
        <v>6</v>
      </c>
      <c r="K5" s="18">
        <v>1</v>
      </c>
      <c r="L5" s="12">
        <v>0</v>
      </c>
      <c r="M5" s="18">
        <v>1</v>
      </c>
      <c r="N5" s="12">
        <v>3</v>
      </c>
      <c r="O5" s="12">
        <v>3</v>
      </c>
      <c r="P5" s="18">
        <v>1</v>
      </c>
      <c r="Q5" s="12">
        <v>0</v>
      </c>
      <c r="R5" s="18">
        <v>1</v>
      </c>
      <c r="S5" s="12">
        <v>7</v>
      </c>
      <c r="T5" s="12">
        <v>7</v>
      </c>
      <c r="U5" s="18">
        <v>1</v>
      </c>
      <c r="V5" s="12">
        <v>0</v>
      </c>
      <c r="W5" s="18">
        <v>1</v>
      </c>
      <c r="X5" s="12">
        <v>4</v>
      </c>
      <c r="Y5" s="12">
        <v>4</v>
      </c>
      <c r="Z5" s="18">
        <v>1</v>
      </c>
      <c r="AA5" s="12">
        <v>0</v>
      </c>
      <c r="AB5" s="18">
        <v>1</v>
      </c>
      <c r="AC5" s="12">
        <v>2</v>
      </c>
      <c r="AD5" s="12">
        <v>2</v>
      </c>
      <c r="AE5" s="18">
        <v>1</v>
      </c>
      <c r="AF5" s="12">
        <v>0</v>
      </c>
      <c r="AG5" s="18">
        <v>1</v>
      </c>
      <c r="AH5" s="21">
        <v>1</v>
      </c>
      <c r="AI5" s="21">
        <v>1</v>
      </c>
      <c r="AJ5" s="23">
        <v>1</v>
      </c>
      <c r="AK5" s="21">
        <v>0</v>
      </c>
      <c r="AL5" s="23">
        <v>1</v>
      </c>
      <c r="AM5" s="21">
        <v>4</v>
      </c>
      <c r="AN5" s="21">
        <v>4</v>
      </c>
      <c r="AO5" s="23">
        <v>1</v>
      </c>
      <c r="AP5" s="21">
        <v>0</v>
      </c>
      <c r="AQ5" s="23">
        <v>1</v>
      </c>
      <c r="AR5" s="21">
        <v>0</v>
      </c>
      <c r="AS5" s="21"/>
      <c r="AT5" s="21"/>
      <c r="AU5" s="21"/>
      <c r="AV5" s="21"/>
      <c r="AW5" s="21">
        <v>0</v>
      </c>
      <c r="AX5" s="21"/>
      <c r="AY5" s="21"/>
      <c r="AZ5" s="21"/>
      <c r="BA5" s="2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7" t="s">
        <v>47</v>
      </c>
      <c r="D7" s="27"/>
      <c r="E7" s="27"/>
      <c r="F7" s="27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4">
    <mergeCell ref="A1:AG1"/>
    <mergeCell ref="A3:A4"/>
    <mergeCell ref="B3:B4"/>
    <mergeCell ref="D3:H3"/>
    <mergeCell ref="I3:M3"/>
    <mergeCell ref="N3:R3"/>
    <mergeCell ref="S3:W3"/>
    <mergeCell ref="X3:AB3"/>
    <mergeCell ref="AC3:AG3"/>
    <mergeCell ref="C7:G7"/>
    <mergeCell ref="AH3:AL3"/>
    <mergeCell ref="AM3:AQ3"/>
    <mergeCell ref="AR3:AV3"/>
    <mergeCell ref="AW3:B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Лист1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Мой компьютер</cp:lastModifiedBy>
  <cp:lastPrinted>2019-05-23T11:16:11Z</cp:lastPrinted>
  <dcterms:created xsi:type="dcterms:W3CDTF">2019-05-23T05:59:55Z</dcterms:created>
  <dcterms:modified xsi:type="dcterms:W3CDTF">2026-06-02T18:29:59Z</dcterms:modified>
</cp:coreProperties>
</file>